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concurrentManualCount="2"/>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U37" i="9"/>
  <c r="C37" i="9"/>
  <c r="CO36" i="9"/>
  <c r="BW36" i="9"/>
  <c r="AM36" i="9"/>
  <c r="C36" i="9"/>
  <c r="CO35" i="9"/>
  <c r="BW35" i="9"/>
  <c r="AM35" i="9"/>
  <c r="C35" i="9"/>
  <c r="CO34" i="9"/>
  <c r="BW34" i="9"/>
  <c r="AM34" i="9"/>
  <c r="U34" i="9"/>
  <c r="U35" i="9" s="1"/>
  <c r="U36" i="9" s="1"/>
  <c r="C34" i="9"/>
  <c r="BE34" i="9" l="1"/>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<sst xmlns="http://schemas.openxmlformats.org/spreadsheetml/2006/main" count="1042" uniqueCount="557">
  <si>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</si>
  <si>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</si>
  <si>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</si>
  <si>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</si>
  <si>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</si>
  <si>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</si>
  <si>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</si>
  <si>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</si>
  <si>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</si>
  <si>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</si>
  <si>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</si>
  <si>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</si>
  <si>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</si>
  <si>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</si>
  <si>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</si>
  <si>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</si>
  <si>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</si>
  <si>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</si>
  <si>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</si>
  <si>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</si>
  <si>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</si>
  <si>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</si>
  <si>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</si>
  <si>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</si>
  <si>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</si>
  <si>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</si>
  <si>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</si>
  <si>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</si>
  <si>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</si>
  <si>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</si>
  <si>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</si>
  <si>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</si>
  <si>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</si>
  <si>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</si>
  <si>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</si>
  <si>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</si>
  <si>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</si>
  <si>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</si>
  <si>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</si>
  <si>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</si>
  <si>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</si>
  <si>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</si>
  <si>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</si>
  <si>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</si>
  <si>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</si>
  <si>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</si>
  <si>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</si>
  <si>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</si>
  <si>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</si>
  <si>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</si>
  <si>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</si>
  <si>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</si>
  <si>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</si>
  <si>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</si>
  <si>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</si>
  <si>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</si>
  <si>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</si>
  <si>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</si>
  <si>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</si>
  <si>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</si>
  <si>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</si>
  <si>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</si>
  <si>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</si>
  <si>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</si>
  <si>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</si>
  <si>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</si>
  <si>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</si>
  <si>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</si>
  <si>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</si>
  <si>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</si>
  <si>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</si>
  <si>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</si>
  <si>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</si>
  <si>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</si>
  <si>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</si>
  <si>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</si>
  <si>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</si>
  <si>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</si>
  <si>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</si>
  <si>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</si>
  <si>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</si>
  <si>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</si>
  <si>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出雲崎町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</si>
  <si>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</si>
  <si>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</si>
  <si>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</si>
  <si>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</si>
  <si>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</si>
  <si>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</si>
  <si>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</si>
  <si>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</si>
  <si>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</si>
  <si>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</si>
  <si>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</si>
  <si>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</si>
  <si>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</si>
  <si>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</si>
  <si>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</si>
  <si>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</si>
  <si>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</si>
  <si>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</si>
  <si>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</si>
  <si>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</si>
  <si>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</si>
  <si>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</si>
  <si>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</si>
  <si>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</si>
  <si>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</si>
  <si>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</si>
  <si>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</si>
  <si>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</si>
  <si>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</si>
  <si>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</si>
  <si>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</si>
  <si>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</si>
  <si>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</si>
  <si>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</si>
  <si>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</si>
  <si>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</si>
  <si>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</si>
  <si>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</si>
  <si>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</si>
  <si>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</si>
  <si>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</si>
  <si>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</si>
  <si>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</si>
  <si>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</si>
  <si>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</si>
  <si>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</si>
  <si>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</si>
  <si>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</si>
  <si>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</si>
  <si>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</si>
  <si>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</si>
  <si>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</si>
  <si>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</si>
  <si>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</si>
  <si>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</si>
  <si>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</si>
  <si>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</si>
  <si>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</si>
  <si>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</si>
  <si>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</si>
  <si>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</si>
  <si>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</si>
  <si>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</si>
  <si>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</si>
  <si>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</si>
  <si>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</si>
  <si>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</si>
  <si>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</si>
  <si>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</si>
  <si>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</si>
  <si>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</si>
  <si>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</si>
  <si>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</si>
  <si>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</si>
  <si>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</si>
  <si>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</si>
  <si>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</si>
  <si>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</si>
  <si>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</si>
  <si>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</si>
  <si>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</si>
  <si>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</si>
  <si>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</si>
  <si>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</si>
  <si>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</si>
  <si>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</si>
  <si>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</si>
  <si>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</si>
  <si>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</si>
  <si>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</si>
  <si>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</si>
  <si>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</si>
  <si>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</si>
  <si>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</si>
  <si>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</si>
  <si>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</si>
  <si>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</si>
  <si>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</si>
  <si>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</si>
  <si>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</si>
  <si>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</si>
  <si>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</si>
  <si>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</si>
  <si>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</si>
  <si>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</si>
  <si>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</si>
  <si>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</si>
  <si>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</si>
  <si>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</si>
  <si>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</si>
  <si>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新潟県出雲崎町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</si>
  <si>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</si>
  <si>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</si>
  <si>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</si>
  <si>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</si>
  <si>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</si>
  <si>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</si>
  <si>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</si>
  <si>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</si>
  <si>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</si>
  <si>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</si>
  <si>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</si>
  <si>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</si>
  <si>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</si>
  <si>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</si>
  <si>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</si>
  <si>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</si>
  <si>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</si>
  <si>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</si>
  <si>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</si>
  <si>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</si>
  <si>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</si>
  <si>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</si>
  <si>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</si>
  <si>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</si>
  <si>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</si>
  <si>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</si>
  <si>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</si>
  <si>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</si>
  <si>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</si>
  <si>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</si>
  <si>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</si>
  <si>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</si>
  <si>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</si>
  <si>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</si>
  <si>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</si>
  <si>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</si>
  <si>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</si>
  <si>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</si>
  <si>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</si>
  <si>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</si>
  <si>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</si>
  <si>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</si>
  <si>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</si>
  <si>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</si>
  <si>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</si>
  <si>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</si>
  <si>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</si>
  <si>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</si>
  <si>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</si>
  <si>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</si>
  <si>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</si>
  <si>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</si>
  <si>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</si>
  <si>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</si>
  <si>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</si>
  <si>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</si>
  <si>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</si>
  <si>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</si>
  <si>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</si>
  <si>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</si>
  <si>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</si>
  <si>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</si>
  <si>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</si>
  <si>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</si>
  <si>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</si>
  <si>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</si>
  <si>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</si>
  <si>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</si>
  <si>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</si>
  <si>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</si>
  <si>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</si>
  <si>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</si>
  <si>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</si>
  <si>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</si>
  <si>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</si>
  <si>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</si>
  <si>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</si>
  <si>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</si>
  <si>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</si>
  <si>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</si>
  <si>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</si>
  <si>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</si>
  <si>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</si>
  <si>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</si>
  <si>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</si>
  <si>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</si>
  <si>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</si>
  <si>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</si>
  <si>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</si>
  <si>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</si>
  <si>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</si>
  <si>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</si>
  <si>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</si>
  <si>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</si>
  <si>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</si>
  <si>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</si>
  <si>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</si>
  <si>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</si>
  <si>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</si>
  <si>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</si>
  <si>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</si>
  <si>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</si>
  <si>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</si>
  <si>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</si>
  <si>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</si>
  <si>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</si>
  <si>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</si>
  <si>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</si>
  <si>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</si>
  <si>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</si>
  <si>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</si>
  <si>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</si>
  <si>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</si>
  <si>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</si>
  <si>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</si>
  <si>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</si>
  <si>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</si>
  <si>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</si>
  <si>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</si>
  <si>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</si>
  <si>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</si>
  <si>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</si>
  <si>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</si>
  <si>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</si>
  <si>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</si>
  <si>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</si>
  <si>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</si>
  <si>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</si>
  <si>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</si>
  <si>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</si>
  <si>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</si>
  <si>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</si>
  <si>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</si>
  <si>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</si>
  <si>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</si>
  <si>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</si>
  <si>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</si>
  <si>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</si>
  <si>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</si>
  <si>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</si>
  <si>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</si>
  <si>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</si>
  <si>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</si>
  <si>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</si>
  <si>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</si>
  <si>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</si>
  <si>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</si>
  <si>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新潟県出雲崎町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</si>
  <si>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</si>
  <si>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</si>
  <si>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</si>
  <si>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</si>
  <si>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</si>
  <si>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</si>
  <si>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</si>
  <si>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</si>
  <si>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</si>
  <si>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</si>
  <si>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</si>
  <si>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</si>
  <si>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</si>
  <si>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</si>
  <si>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</si>
  <si>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</si>
  <si>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</si>
  <si>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</si>
  <si>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</si>
  <si>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</si>
  <si>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</si>
  <si>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</si>
  <si>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</si>
  <si>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</si>
  <si>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</si>
  <si>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</si>
  <si>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</si>
  <si>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</si>
  <si>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</si>
  <si>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</si>
  <si>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</si>
  <si>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</si>
  <si>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</si>
  <si>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</si>
  <si>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</si>
  <si>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</si>
  <si>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</si>
  <si>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</si>
  <si>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</si>
  <si>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特定地域生活排水処理事業特別会計</t>
    <phoneticPr fontId="5"/>
  </si>
  <si>
    <t>農業集落排水事業特別会計</t>
    <phoneticPr fontId="5"/>
  </si>
  <si>
    <t>下水道事業特別会計</t>
    <phoneticPr fontId="5"/>
  </si>
  <si>
    <t>住宅用地造成事業特別会計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</si>
  <si>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</si>
  <si>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</si>
  <si>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</si>
  <si>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</si>
  <si>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</si>
  <si>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</si>
  <si>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</si>
  <si>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</si>
  <si>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</si>
  <si>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</si>
  <si>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</si>
  <si>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</si>
  <si>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</si>
  <si>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</si>
  <si>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</si>
  <si>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</si>
  <si>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</si>
  <si>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</si>
  <si>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</si>
  <si>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</si>
  <si>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</si>
  <si>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</si>
  <si>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</si>
  <si>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</si>
  <si>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</si>
  <si>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</si>
  <si>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</si>
  <si>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</si>
  <si>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</si>
  <si>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</si>
  <si>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</si>
  <si>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</si>
  <si>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</si>
  <si>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</si>
  <si>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</si>
  <si>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</si>
  <si>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</si>
  <si>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</si>
  <si>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</si>
  <si>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</si>
  <si>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</si>
  <si>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</si>
  <si>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</si>
  <si>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</si>
  <si>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</si>
  <si>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</si>
  <si>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</si>
  <si>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</si>
  <si>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</si>
  <si>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</si>
  <si>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</si>
  <si>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</si>
  <si>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</si>
  <si>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</si>
  <si>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</si>
  <si>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</si>
  <si>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</si>
  <si>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</si>
  <si>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</si>
  <si>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</si>
  <si>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</si>
  <si>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</si>
  <si>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</si>
  <si>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</si>
  <si>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</si>
  <si>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特定地域生活排水処理事業特別会計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</si>
  <si>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</si>
  <si>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</si>
  <si>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</si>
  <si>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</si>
  <si>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</si>
  <si>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</si>
  <si>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</si>
  <si>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</si>
  <si>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</si>
  <si>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</si>
  <si>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</si>
  <si>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</si>
  <si>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</si>
  <si>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</si>
  <si>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</si>
  <si>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</si>
  <si>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</si>
  <si>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</si>
  <si>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</si>
  <si>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</si>
  <si>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</si>
  <si>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</si>
  <si>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</si>
  <si>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</si>
  <si>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</si>
  <si>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</si>
  <si>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</si>
  <si>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</si>
  <si>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</si>
  <si>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</si>
  <si>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</si>
  <si>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</si>
  <si>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</si>
  <si>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</si>
  <si>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</si>
  <si>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</si>
  <si>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</si>
  <si>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</si>
  <si>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</si>
  <si>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</si>
  <si>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</si>
  <si>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</si>
  <si>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</si>
  <si>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</si>
  <si>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</si>
  <si>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</si>
  <si>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</si>
  <si>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</si>
  <si>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</si>
  <si>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</si>
  <si>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</si>
  <si>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</si>
  <si>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</si>
  <si>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</si>
  <si>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</si>
  <si>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</si>
  <si>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</si>
  <si>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</si>
  <si>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</si>
  <si>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</si>
  <si>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</si>
  <si>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</si>
  <si>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</si>
  <si>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</si>
  <si>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</si>
  <si>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</si>
  <si>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</si>
  <si>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</si>
  <si>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</si>
  <si>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</si>
  <si>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</si>
  <si>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</si>
  <si>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</si>
  <si>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</si>
  <si>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</si>
  <si>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</si>
  <si>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</si>
  <si>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</si>
  <si>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</si>
  <si>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</si>
  <si>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</si>
  <si>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</si>
  <si>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</si>
  <si>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7.69</t>
  </si>
  <si>
    <t>▲ 4.85</t>
  </si>
  <si>
    <t>一般会計</t>
  </si>
  <si>
    <t>国民健康保険事業特別会計</t>
  </si>
  <si>
    <t>介護保険事業特別会計</t>
  </si>
  <si>
    <t>下水道事業特別会計</t>
  </si>
  <si>
    <t>簡易水道事業特別会計</t>
  </si>
  <si>
    <t>農業集落排水事業特別会計</t>
  </si>
  <si>
    <t>住宅用地造成事業特別会計</t>
  </si>
  <si>
    <t>特定地域生活排水処理事業特別会計</t>
  </si>
  <si>
    <t>その他会計（赤字）</t>
  </si>
  <si>
    <t>その他会計（黒字）</t>
  </si>
  <si>
    <t>－</t>
    <phoneticPr fontId="2"/>
  </si>
  <si>
    <t>－</t>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</si>
  <si>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</si>
  <si>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</si>
  <si>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5">
      <t>ショウボウ</t>
    </rPh>
    <rPh sb="15" eb="17">
      <t>ダンイン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</si>
  <si>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</si>
  <si>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</si>
  <si>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</si>
  <si>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</si>
  <si>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</si>
  <si>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寺泊老人ホーム組合</t>
    <rPh sb="0" eb="2">
      <t>テラドマリ</t>
    </rPh>
    <rPh sb="2" eb="4">
      <t>ロウジン</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</si>
</sst>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168162</c:v>
                </c:pt>
                <c:pt idx="1">
                  <c:v>113746</c:v>
                </c:pt>
                <c:pt idx="2">
                  <c:v>131273</c:v>
                </c:pt>
                <c:pt idx="3">
                  <c:v>139566</c:v>
                </c:pt>
                <c:pt idx="4">
                  <c:v>177689</c:v>
                </c:pt>
              </c:numCache>
            </c:numRef>
          </c:val>
          <c:smooth val="0"/>
        </c:ser>
        <c:dLbls>
          <c:showLegendKey val="0"/>
          <c:showVal val="0"/>
          <c:showCatName val="0"/>
          <c:showSerName val="0"/>
          <c:showPercent val="0"/>
          <c:showBubbleSize val="0"/>
        </c:dLbls>
        <c:marker val="1"/>
        <c:smooth val="0"/>
        <c:axId val="108457984"/>
        <c:axId val="108459904"/>
      </c:lineChart>
      <c:catAx>
        <c:axId val="108457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59904"/>
        <c:crosses val="autoZero"/>
        <c:auto val="1"/>
        <c:lblAlgn val="ctr"/>
        <c:lblOffset val="100"/>
        <c:tickLblSkip val="1"/>
        <c:tickMarkSkip val="1"/>
        <c:noMultiLvlLbl val="0"/>
      </c:catAx>
      <c:valAx>
        <c:axId val="1084599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57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5.45</c:v>
                </c:pt>
                <c:pt idx="1">
                  <c:v>4.26</c:v>
                </c:pt>
                <c:pt idx="2">
                  <c:v>4.04</c:v>
                </c:pt>
                <c:pt idx="3">
                  <c:v>4.3899999999999997</c:v>
                </c:pt>
                <c:pt idx="4">
                  <c:v>3.76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98.02</c:v>
                </c:pt>
                <c:pt idx="1">
                  <c:v>102.19</c:v>
                </c:pt>
                <c:pt idx="2">
                  <c:v>104.35</c:v>
                </c:pt>
                <c:pt idx="3">
                  <c:v>101.28</c:v>
                </c:pt>
                <c:pt idx="4">
                  <c:v>92.74</c:v>
                </c:pt>
              </c:numCache>
            </c:numRef>
          </c:val>
        </c:ser>
        <c:dLbls>
          <c:showLegendKey val="0"/>
          <c:showVal val="0"/>
          <c:showCatName val="0"/>
          <c:showSerName val="0"/>
          <c:showPercent val="0"/>
          <c:showBubbleSize val="0"/>
        </c:dLbls>
        <c:gapWidth val="250"/>
        <c:overlap val="100"/>
        <c:axId val="89109248"/>
        <c:axId val="89111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c:v>
                </c:pt>
                <c:pt idx="1">
                  <c:v>2.99</c:v>
                </c:pt>
                <c:pt idx="2">
                  <c:v>2.44</c:v>
                </c:pt>
                <c:pt idx="3">
                  <c:v>-7.69</c:v>
                </c:pt>
                <c:pt idx="4">
                  <c:v>-4.8499999999999996</c:v>
                </c:pt>
              </c:numCache>
            </c:numRef>
          </c:val>
          <c:smooth val="0"/>
        </c:ser>
        <c:dLbls>
          <c:showLegendKey val="0"/>
          <c:showVal val="0"/>
          <c:showCatName val="0"/>
          <c:showSerName val="0"/>
          <c:showPercent val="0"/>
          <c:showBubbleSize val="0"/>
        </c:dLbls>
        <c:marker val="1"/>
        <c:smooth val="0"/>
        <c:axId val="89109248"/>
        <c:axId val="89111168"/>
      </c:lineChart>
      <c:catAx>
        <c:axId val="8910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111168"/>
        <c:crosses val="autoZero"/>
        <c:auto val="1"/>
        <c:lblAlgn val="ctr"/>
        <c:lblOffset val="100"/>
        <c:tickLblSkip val="1"/>
        <c:tickMarkSkip val="1"/>
        <c:noMultiLvlLbl val="0"/>
      </c:catAx>
      <c:valAx>
        <c:axId val="89111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0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0.05</c:v>
                </c:pt>
                <c:pt idx="2">
                  <c:v>#N/A</c:v>
                </c:pt>
                <c:pt idx="3">
                  <c:v>0.04</c:v>
                </c:pt>
                <c:pt idx="4">
                  <c:v>#N/A</c:v>
                </c:pt>
                <c:pt idx="5">
                  <c:v>0.01</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特定地域生活排水処理事業特別会計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0.04</c:v>
                </c:pt>
                <c:pt idx="4">
                  <c:v>#N/A</c:v>
                </c:pt>
                <c:pt idx="5">
                  <c:v>0.03</c:v>
                </c:pt>
                <c:pt idx="6">
                  <c:v>#N/A</c:v>
                </c:pt>
                <c:pt idx="7">
                  <c:v>0.04</c:v>
                </c:pt>
                <c:pt idx="8">
                  <c:v>#N/A</c:v>
                </c:pt>
                <c:pt idx="9">
                  <c:v>0.03</c:v>
                </c:pt>
              </c:numCache>
            </c:numRef>
          </c:val>
        </c:ser>
        <c:ser>
          <c:idx val="3"/>
          <c:order val="3"/>
          <c:tx>
            <c:strRef>
              <c:f>データシート!$A$30</c:f>
              <c:strCache>
                <c:ptCount val="1"/>
                <c:pt idx="0">
                  <c:v>住宅用地造成事業特別会計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0.54</c:v>
                </c:pt>
                <c:pt idx="4">
                  <c:v>#N/A</c:v>
                </c:pt>
                <c:pt idx="5">
                  <c:v>0.01</c:v>
                </c:pt>
                <c:pt idx="6">
                  <c:v>#N/A</c:v>
                </c:pt>
                <c:pt idx="7">
                  <c:v>0.15</c:v>
                </c:pt>
                <c:pt idx="8">
                  <c:v>#N/A</c:v>
                </c:pt>
                <c:pt idx="9">
                  <c:v>0.27</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0.37</c:v>
                </c:pt>
                <c:pt idx="2">
                  <c:v>#N/A</c:v>
                </c:pt>
                <c:pt idx="3">
                  <c:v>0.47</c:v>
                </c:pt>
                <c:pt idx="4">
                  <c:v>#N/A</c:v>
                </c:pt>
                <c:pt idx="5">
                  <c:v>0.22</c:v>
                </c:pt>
                <c:pt idx="6">
                  <c:v>#N/A</c:v>
                </c:pt>
                <c:pt idx="7">
                  <c:v>0.25</c:v>
                </c:pt>
                <c:pt idx="8">
                  <c:v>#N/A</c:v>
                </c:pt>
                <c:pt idx="9">
                  <c:v>0.28999999999999998</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0.54</c:v>
                </c:pt>
                <c:pt idx="2">
                  <c:v>#N/A</c:v>
                </c:pt>
                <c:pt idx="3">
                  <c:v>0.78</c:v>
                </c:pt>
                <c:pt idx="4">
                  <c:v>#N/A</c:v>
                </c:pt>
                <c:pt idx="5">
                  <c:v>0.59</c:v>
                </c:pt>
                <c:pt idx="6">
                  <c:v>#N/A</c:v>
                </c:pt>
                <c:pt idx="7">
                  <c:v>0.54</c:v>
                </c:pt>
                <c:pt idx="8">
                  <c:v>#N/A</c:v>
                </c:pt>
                <c:pt idx="9">
                  <c:v>0.34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c:v>
                </c:pt>
                <c:pt idx="2">
                  <c:v>#N/A</c:v>
                </c:pt>
                <c:pt idx="3">
                  <c:v>0.28000000000000003</c:v>
                </c:pt>
                <c:pt idx="4">
                  <c:v>#N/A</c:v>
                </c:pt>
                <c:pt idx="5">
                  <c:v>0.24</c:v>
                </c:pt>
                <c:pt idx="6">
                  <c:v>#N/A</c:v>
                </c:pt>
                <c:pt idx="7">
                  <c:v>0.31</c:v>
                </c:pt>
                <c:pt idx="8">
                  <c:v>#N/A</c:v>
                </c:pt>
                <c:pt idx="9">
                  <c:v>0.44</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0.46</c:v>
                </c:pt>
                <c:pt idx="2">
                  <c:v>#N/A</c:v>
                </c:pt>
                <c:pt idx="3">
                  <c:v>0.93</c:v>
                </c:pt>
                <c:pt idx="4">
                  <c:v>#N/A</c:v>
                </c:pt>
                <c:pt idx="5">
                  <c:v>1.34</c:v>
                </c:pt>
                <c:pt idx="6">
                  <c:v>#N/A</c:v>
                </c:pt>
                <c:pt idx="7">
                  <c:v>2.2400000000000002</c:v>
                </c:pt>
                <c:pt idx="8">
                  <c:v>#N/A</c:v>
                </c:pt>
                <c:pt idx="9">
                  <c:v>0.62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2.3199999999999998</c:v>
                </c:pt>
                <c:pt idx="2">
                  <c:v>#N/A</c:v>
                </c:pt>
                <c:pt idx="3">
                  <c:v>2.5299999999999998</c:v>
                </c:pt>
                <c:pt idx="4">
                  <c:v>#N/A</c:v>
                </c:pt>
                <c:pt idx="5">
                  <c:v>2.81</c:v>
                </c:pt>
                <c:pt idx="6">
                  <c:v>#N/A</c:v>
                </c:pt>
                <c:pt idx="7">
                  <c:v>2</c:v>
                </c:pt>
                <c:pt idx="8">
                  <c:v>#N/A</c:v>
                </c:pt>
                <c:pt idx="9">
                  <c:v>2.0099999999999998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5.44</c:v>
                </c:pt>
                <c:pt idx="2">
                  <c:v>#N/A</c:v>
                </c:pt>
                <c:pt idx="3">
                  <c:v>4.26</c:v>
                </c:pt>
                <c:pt idx="4">
                  <c:v>#N/A</c:v>
                </c:pt>
                <c:pt idx="5">
                  <c:v>4.04</c:v>
                </c:pt>
                <c:pt idx="6">
                  <c:v>#N/A</c:v>
                </c:pt>
                <c:pt idx="7">
                  <c:v>4.38</c:v>
                </c:pt>
                <c:pt idx="8">
                  <c:v>#N/A</c:v>
                </c:pt>
                <c:pt idx="9">
                  <c:v>3.76</c:v>
                </c:pt>
              </c:numCache>
            </c:numRef>
          </c:val>
        </c:ser>
        <c:dLbls>
          <c:showLegendKey val="0"/>
          <c:showVal val="0"/>
          <c:showCatName val="0"/>
          <c:showSerName val="0"/>
          <c:showPercent val="0"/>
          <c:showBubbleSize val="0"/>
        </c:dLbls>
        <c:gapWidth val="150"/>
        <c:overlap val="100"/>
        <c:axId val="126953728"/>
        <c:axId val="126955520"/>
      </c:barChart>
      <c:catAx>
        <c:axId val="12695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955520"/>
        <c:crosses val="autoZero"/>
        <c:auto val="1"/>
        <c:lblAlgn val="ctr"/>
        <c:lblOffset val="100"/>
        <c:tickLblSkip val="1"/>
        <c:tickMarkSkip val="1"/>
        <c:noMultiLvlLbl val="0"/>
      </c:catAx>
      <c:valAx>
        <c:axId val="12695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953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461</c:v>
                </c:pt>
                <c:pt idx="5">
                  <c:v>477</c:v>
                </c:pt>
                <c:pt idx="8">
                  <c:v>483</c:v>
                </c:pt>
                <c:pt idx="11">
                  <c:v>423</c:v>
                </c:pt>
                <c:pt idx="14">
                  <c:v>427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c:v>
                </c:pt>
                <c:pt idx="3">
                  <c:v>9</c:v>
                </c:pt>
                <c:pt idx="6">
                  <c:v>8</c:v>
                </c:pt>
                <c:pt idx="9">
                  <c:v>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236</c:v>
                </c:pt>
                <c:pt idx="3">
                  <c:v>196</c:v>
                </c:pt>
                <c:pt idx="6">
                  <c:v>181</c:v>
                </c:pt>
                <c:pt idx="9">
                  <c:v>154</c:v>
                </c:pt>
                <c:pt idx="12">
                  <c:v>144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373</c:v>
                </c:pt>
                <c:pt idx="3">
                  <c:v>432</c:v>
                </c:pt>
                <c:pt idx="6">
                  <c:v>454</c:v>
                </c:pt>
                <c:pt idx="9">
                  <c:v>384</c:v>
                </c:pt>
                <c:pt idx="12">
                  <c:v>395</c:v>
                </c:pt>
              </c:numCache>
            </c:numRef>
          </c:val>
        </c:ser>
        <c:dLbls>
          <c:showLegendKey val="0"/>
          <c:showVal val="0"/>
          <c:showCatName val="0"/>
          <c:showSerName val="0"/>
          <c:showPercent val="0"/>
          <c:showBubbleSize val="0"/>
        </c:dLbls>
        <c:gapWidth val="100"/>
        <c:overlap val="100"/>
        <c:axId val="88811392"/>
        <c:axId val="88813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157</c:v>
                </c:pt>
                <c:pt idx="2">
                  <c:v>#N/A</c:v>
                </c:pt>
                <c:pt idx="3">
                  <c:v>#N/A</c:v>
                </c:pt>
                <c:pt idx="4">
                  <c:v>160</c:v>
                </c:pt>
                <c:pt idx="5">
                  <c:v>#N/A</c:v>
                </c:pt>
                <c:pt idx="6">
                  <c:v>#N/A</c:v>
                </c:pt>
                <c:pt idx="7">
                  <c:v>160</c:v>
                </c:pt>
                <c:pt idx="8">
                  <c:v>#N/A</c:v>
                </c:pt>
                <c:pt idx="9">
                  <c:v>#N/A</c:v>
                </c:pt>
                <c:pt idx="10">
                  <c:v>122</c:v>
                </c:pt>
                <c:pt idx="11">
                  <c:v>#N/A</c:v>
                </c:pt>
                <c:pt idx="12">
                  <c:v>#N/A</c:v>
                </c:pt>
                <c:pt idx="13">
                  <c:v>119</c:v>
                </c:pt>
                <c:pt idx="14">
                  <c:v>#N/A</c:v>
                </c:pt>
              </c:numCache>
            </c:numRef>
          </c:val>
          <c:smooth val="0"/>
        </c:ser>
        <c:dLbls>
          <c:showLegendKey val="0"/>
          <c:showVal val="0"/>
          <c:showCatName val="0"/>
          <c:showSerName val="0"/>
          <c:showPercent val="0"/>
          <c:showBubbleSize val="0"/>
        </c:dLbls>
        <c:marker val="1"/>
        <c:smooth val="0"/>
        <c:axId val="88811392"/>
        <c:axId val="88813568"/>
      </c:lineChart>
      <c:catAx>
        <c:axId val="8881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813568"/>
        <c:crosses val="autoZero"/>
        <c:auto val="1"/>
        <c:lblAlgn val="ctr"/>
        <c:lblOffset val="100"/>
        <c:tickLblSkip val="1"/>
        <c:tickMarkSkip val="1"/>
        <c:noMultiLvlLbl val="0"/>
      </c:catAx>
      <c:valAx>
        <c:axId val="8881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1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4049</c:v>
                </c:pt>
                <c:pt idx="5">
                  <c:v>4041</c:v>
                </c:pt>
                <c:pt idx="8">
                  <c:v>4040</c:v>
                </c:pt>
                <c:pt idx="11">
                  <c:v>4148</c:v>
                </c:pt>
                <c:pt idx="14">
                  <c:v>4075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c:v>
                </c:pt>
                <c:pt idx="5">
                  <c:v>28</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2505</c:v>
                </c:pt>
                <c:pt idx="5">
                  <c:v>2591</c:v>
                </c:pt>
                <c:pt idx="8">
                  <c:v>2660</c:v>
                </c:pt>
                <c:pt idx="11">
                  <c:v>2452</c:v>
                </c:pt>
                <c:pt idx="14">
                  <c:v>2347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568</c:v>
                </c:pt>
                <c:pt idx="3">
                  <c:v>591</c:v>
                </c:pt>
                <c:pt idx="6">
                  <c:v>569</c:v>
                </c:pt>
                <c:pt idx="9">
                  <c:v>535</c:v>
                </c:pt>
                <c:pt idx="12">
                  <c:v>476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1827</c:v>
                </c:pt>
                <c:pt idx="3">
                  <c:v>1693</c:v>
                </c:pt>
                <c:pt idx="6">
                  <c:v>1552</c:v>
                </c:pt>
                <c:pt idx="9">
                  <c:v>1439</c:v>
                </c:pt>
                <c:pt idx="12">
                  <c:v>1304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51</c:v>
                </c:pt>
                <c:pt idx="3">
                  <c:v>42</c:v>
                </c:pt>
                <c:pt idx="6">
                  <c:v>34</c:v>
                </c:pt>
                <c:pt idx="9">
                  <c:v>27</c:v>
                </c:pt>
                <c:pt idx="12">
                  <c:v>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3683</c:v>
                </c:pt>
                <c:pt idx="3">
                  <c:v>3705</c:v>
                </c:pt>
                <c:pt idx="6">
                  <c:v>3717</c:v>
                </c:pt>
                <c:pt idx="9">
                  <c:v>3668</c:v>
                </c:pt>
                <c:pt idx="12">
                  <c:v>3746</c:v>
                </c:pt>
              </c:numCache>
            </c:numRef>
          </c:val>
        </c:ser>
        <c:dLbls>
          <c:showLegendKey val="0"/>
          <c:showVal val="0"/>
          <c:showCatName val="0"/>
          <c:showSerName val="0"/>
          <c:showPercent val="0"/>
          <c:showBubbleSize val="0"/>
        </c:dLbls>
        <c:gapWidth val="100"/>
        <c:overlap val="100"/>
        <c:axId val="126771200"/>
        <c:axId val="126773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6771200"/>
        <c:axId val="126773120"/>
      </c:lineChart>
      <c:catAx>
        <c:axId val="12677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773120"/>
        <c:crosses val="autoZero"/>
        <c:auto val="1"/>
        <c:lblAlgn val="ctr"/>
        <c:lblOffset val="100"/>
        <c:tickLblSkip val="1"/>
        <c:tickMarkSkip val="1"/>
        <c:noMultiLvlLbl val="0"/>
      </c:catAx>
      <c:valAx>
        <c:axId val="12677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77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新潟県出雲崎町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前年度と比較すると、元利償還金においては</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、公営企業債の元利償還金に対する繰入金は、簡水</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％、特排△</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％、農排</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％、下水△</a:t>
          </a:r>
          <a:r>
            <a:rPr kumimoji="1" lang="en-US" altLang="ja-JP" sz="1400">
              <a:latin typeface="ＭＳ ゴシック" pitchFamily="49" charset="-128"/>
              <a:ea typeface="ＭＳ ゴシック" pitchFamily="49" charset="-128"/>
            </a:rPr>
            <a:t>17.5</a:t>
          </a:r>
          <a:r>
            <a:rPr kumimoji="1" lang="ja-JP" altLang="en-US" sz="1400">
              <a:latin typeface="ＭＳ ゴシック" pitchFamily="49" charset="-128"/>
              <a:ea typeface="ＭＳ ゴシック" pitchFamily="49" charset="-128"/>
            </a:rPr>
            <a:t>％となった。今後とも町債発行の抑制を基調とし、比率の更なる改善を図る。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新潟県出雲崎町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将来負担比率については、前年度に引き続きない。標準財政規模は</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％増加したが、財政調整基金等の充当可能基金は</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百万円減少した。比率は、前年度△</a:t>
          </a:r>
          <a:r>
            <a:rPr kumimoji="1" lang="en-US" altLang="ja-JP" sz="1400">
              <a:latin typeface="ＭＳ ゴシック" pitchFamily="49" charset="-128"/>
              <a:ea typeface="ＭＳ ゴシック" pitchFamily="49" charset="-128"/>
            </a:rPr>
            <a:t>56.1</a:t>
          </a:r>
          <a:r>
            <a:rPr kumimoji="1" lang="ja-JP" altLang="en-US" sz="1400">
              <a:latin typeface="ＭＳ ゴシック" pitchFamily="49" charset="-128"/>
              <a:ea typeface="ＭＳ ゴシック" pitchFamily="49" charset="-128"/>
            </a:rPr>
            <a:t>％が当年度△</a:t>
          </a:r>
          <a:r>
            <a:rPr kumimoji="1" lang="en-US" altLang="ja-JP" sz="1400">
              <a:latin typeface="ＭＳ ゴシック" pitchFamily="49" charset="-128"/>
              <a:ea typeface="ＭＳ ゴシック" pitchFamily="49" charset="-128"/>
            </a:rPr>
            <a:t>50.2</a:t>
          </a:r>
          <a:r>
            <a:rPr kumimoji="1" lang="ja-JP" altLang="en-US" sz="1400">
              <a:latin typeface="ＭＳ ゴシック" pitchFamily="49" charset="-128"/>
              <a:ea typeface="ＭＳ ゴシック" pitchFamily="49" charset="-128"/>
            </a:rPr>
            <a:t>％となった。早期健全化基準未満であるが、今後とも町債発行の抑制を基調として比率の更なる改善を図る。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新潟県出雲崎町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4,677
4,665
44.38
3,859,606
3,611,794
81,509
2,166,815
3,745,820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景気上昇が不透明な中、個人・法人関係の伸び悩みや人口減少、全国平均を上回る高齢化率（</a:t>
          </a:r>
          <a:r>
            <a:rPr kumimoji="1" lang="en-US" altLang="ja-JP" sz="1300">
              <a:latin typeface="ＭＳ Ｐゴシック"/>
            </a:rPr>
            <a:t>27</a:t>
          </a:r>
          <a:r>
            <a:rPr kumimoji="1" lang="ja-JP" altLang="en-US" sz="1300">
              <a:latin typeface="ＭＳ Ｐゴシック"/>
            </a:rPr>
            <a:t>年度末</a:t>
          </a:r>
          <a:r>
            <a:rPr kumimoji="1" lang="en-US" altLang="ja-JP" sz="1300">
              <a:latin typeface="ＭＳ Ｐゴシック"/>
            </a:rPr>
            <a:t>39.6</a:t>
          </a:r>
          <a:r>
            <a:rPr kumimoji="1" lang="ja-JP" altLang="en-US" sz="1300">
              <a:latin typeface="ＭＳ Ｐゴシック"/>
            </a:rPr>
            <a:t>％）により、財政基盤が弱く、比率は類似団体と同率となっている。引き続き事務事業の選択と集中により、限られた財源を有効活用しながら、行政の効率化、財政の健全化に努め、現在の指標を確保できるよう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68580</xdr:rowOff>
    </xdr:to>
    <xdr:cxnSp macro="">
      <xdr:nvCxnSpPr>
        <xdr:cNvPr id="67" name="直線コネクタ 66"/>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68580</xdr:rowOff>
    </xdr:to>
    <xdr:cxnSp macro="">
      <xdr:nvCxnSpPr>
        <xdr:cNvPr id="70" name="直線コネクタ 69"/>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68580</xdr:rowOff>
    </xdr:to>
    <xdr:cxnSp macro="">
      <xdr:nvCxnSpPr>
        <xdr:cNvPr id="73" name="直線コネクタ 72"/>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60537</xdr:rowOff>
    </xdr:from>
    <xdr:to>
      <xdr:col>3</xdr:col>
      <xdr:colOff>279400</xdr:colOff>
      <xdr:row>44</xdr:row>
      <xdr:rowOff>68580</xdr:rowOff>
    </xdr:to>
    <xdr:cxnSp macro="">
      <xdr:nvCxnSpPr>
        <xdr:cNvPr id="76" name="直線コネクタ 75"/>
        <xdr:cNvCxnSpPr/>
      </xdr:nvCxnSpPr>
      <xdr:spPr>
        <a:xfrm>
          <a:off x="1447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6" name="円/楕円 85"/>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129557</xdr:rowOff>
    </xdr:from>
    <xdr:ext cx="762000" cy="259045"/>
    <xdr:sp macro="" textlink="">
      <xdr:nvSpPr>
        <xdr:cNvPr id="87" name="財政力該当値テキスト"/>
        <xdr:cNvSpPr txBox="1"/>
      </xdr:nvSpPr>
      <xdr:spPr>
        <a:xfrm>
          <a:off x="50419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8" name="円/楕円 87"/>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9" name="テキスト ボックス 88"/>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90" name="円/楕円 89"/>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91" name="テキスト ボックス 90"/>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17780</xdr:rowOff>
    </xdr:from>
    <xdr:to>
      <xdr:col>3</xdr:col>
      <xdr:colOff>330200</xdr:colOff>
      <xdr:row>44</xdr:row>
      <xdr:rowOff>119380</xdr:rowOff>
    </xdr:to>
    <xdr:sp macro="" textlink="">
      <xdr:nvSpPr>
        <xdr:cNvPr id="92" name="円/楕円 91"/>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93" name="テキスト ボックス 92"/>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9737</xdr:rowOff>
    </xdr:from>
    <xdr:to>
      <xdr:col>2</xdr:col>
      <xdr:colOff>127000</xdr:colOff>
      <xdr:row>44</xdr:row>
      <xdr:rowOff>111337</xdr:rowOff>
    </xdr:to>
    <xdr:sp macro="" textlink="">
      <xdr:nvSpPr>
        <xdr:cNvPr id="94" name="円/楕円 93"/>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96114</xdr:rowOff>
    </xdr:from>
    <xdr:ext cx="762000" cy="259045"/>
    <xdr:sp macro="" textlink="">
      <xdr:nvSpPr>
        <xdr:cNvPr id="95" name="テキスト ボックス 94"/>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普通交付税の大幅な増収及び県エコパークいずもざき第</a:t>
          </a:r>
          <a:r>
            <a:rPr kumimoji="1" lang="en-US" altLang="ja-JP" sz="1300">
              <a:latin typeface="ＭＳ Ｐゴシック"/>
            </a:rPr>
            <a:t>3</a:t>
          </a:r>
          <a:r>
            <a:rPr kumimoji="1" lang="ja-JP" altLang="en-US" sz="1300">
              <a:latin typeface="ＭＳ Ｐゴシック"/>
            </a:rPr>
            <a:t>期処分場周辺環境整備事業交付金の交付により臨時特定財源として歳入された収入のうち経常特定財源として歳出された額が上昇したため、、結果として</a:t>
          </a:r>
          <a:r>
            <a:rPr kumimoji="1" lang="en-US" altLang="ja-JP" sz="1300">
              <a:latin typeface="ＭＳ Ｐゴシック"/>
            </a:rPr>
            <a:t>10.3</a:t>
          </a:r>
          <a:r>
            <a:rPr kumimoji="1" lang="ja-JP" altLang="en-US" sz="1300">
              <a:latin typeface="ＭＳ Ｐゴシック"/>
            </a:rPr>
            <a:t>下がり</a:t>
          </a:r>
          <a:r>
            <a:rPr kumimoji="1" lang="en-US" altLang="ja-JP" sz="1300">
              <a:latin typeface="ＭＳ Ｐゴシック"/>
            </a:rPr>
            <a:t>80.3</a:t>
          </a:r>
          <a:r>
            <a:rPr kumimoji="1" lang="ja-JP" altLang="en-US" sz="1300">
              <a:latin typeface="ＭＳ Ｐゴシック"/>
            </a:rPr>
            <a:t>％となった。更なる経常的経費の削減及び事務事業の見直し等により、経常経費の削減に努める。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5715</xdr:rowOff>
    </xdr:from>
    <xdr:to>
      <xdr:col>7</xdr:col>
      <xdr:colOff>152400</xdr:colOff>
      <xdr:row>65</xdr:row>
      <xdr:rowOff>77046</xdr:rowOff>
    </xdr:to>
    <xdr:cxnSp macro="">
      <xdr:nvCxnSpPr>
        <xdr:cNvPr id="130" name="直線コネクタ 129"/>
        <xdr:cNvCxnSpPr/>
      </xdr:nvCxnSpPr>
      <xdr:spPr>
        <a:xfrm flipV="1">
          <a:off x="4114800" y="10807065"/>
          <a:ext cx="838200" cy="4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103717</xdr:rowOff>
    </xdr:from>
    <xdr:to>
      <xdr:col>6</xdr:col>
      <xdr:colOff>0</xdr:colOff>
      <xdr:row>65</xdr:row>
      <xdr:rowOff>77046</xdr:rowOff>
    </xdr:to>
    <xdr:cxnSp macro="">
      <xdr:nvCxnSpPr>
        <xdr:cNvPr id="133" name="直線コネクタ 132"/>
        <xdr:cNvCxnSpPr/>
      </xdr:nvCxnSpPr>
      <xdr:spPr>
        <a:xfrm>
          <a:off x="3225800" y="1107651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103717</xdr:rowOff>
    </xdr:from>
    <xdr:to>
      <xdr:col>6</xdr:col>
      <xdr:colOff>50800</xdr:colOff>
      <xdr:row>64</xdr:row>
      <xdr:rowOff>33867</xdr:rowOff>
    </xdr:to>
    <xdr:sp macro="" textlink="">
      <xdr:nvSpPr>
        <xdr:cNvPr id="134" name="フローチャート :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44044</xdr:rowOff>
    </xdr:from>
    <xdr:ext cx="736600" cy="259045"/>
    <xdr:sp macro="" textlink="">
      <xdr:nvSpPr>
        <xdr:cNvPr id="135" name="テキスト ボックス 134"/>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103717</xdr:rowOff>
    </xdr:from>
    <xdr:to>
      <xdr:col>4</xdr:col>
      <xdr:colOff>482600</xdr:colOff>
      <xdr:row>64</xdr:row>
      <xdr:rowOff>123825</xdr:rowOff>
    </xdr:to>
    <xdr:cxnSp macro="">
      <xdr:nvCxnSpPr>
        <xdr:cNvPr id="136" name="直線コネクタ 135"/>
        <xdr:cNvCxnSpPr/>
      </xdr:nvCxnSpPr>
      <xdr:spPr>
        <a:xfrm flipV="1">
          <a:off x="2336800" y="1107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7" name="フローチャート : 判断 136"/>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66692</xdr:rowOff>
    </xdr:from>
    <xdr:ext cx="762000" cy="259045"/>
    <xdr:sp macro="" textlink="">
      <xdr:nvSpPr>
        <xdr:cNvPr id="138" name="テキスト ボックス 137"/>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169121</xdr:rowOff>
    </xdr:from>
    <xdr:to>
      <xdr:col>3</xdr:col>
      <xdr:colOff>279400</xdr:colOff>
      <xdr:row>64</xdr:row>
      <xdr:rowOff>123825</xdr:rowOff>
    </xdr:to>
    <xdr:cxnSp macro="">
      <xdr:nvCxnSpPr>
        <xdr:cNvPr id="139" name="直線コネクタ 138"/>
        <xdr:cNvCxnSpPr/>
      </xdr:nvCxnSpPr>
      <xdr:spPr>
        <a:xfrm>
          <a:off x="1447800" y="10799021"/>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142452</xdr:rowOff>
    </xdr:from>
    <xdr:to>
      <xdr:col>3</xdr:col>
      <xdr:colOff>330200</xdr:colOff>
      <xdr:row>63</xdr:row>
      <xdr:rowOff>72602</xdr:rowOff>
    </xdr:to>
    <xdr:sp macro="" textlink="">
      <xdr:nvSpPr>
        <xdr:cNvPr id="140" name="フローチャート : 判断 139"/>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82779</xdr:rowOff>
    </xdr:from>
    <xdr:ext cx="762000" cy="259045"/>
    <xdr:sp macro="" textlink="">
      <xdr:nvSpPr>
        <xdr:cNvPr id="141" name="テキスト ボックス 140"/>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2" name="フローチャート : 判断 141"/>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3" name="テキスト ボックス 142"/>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126365</xdr:rowOff>
    </xdr:from>
    <xdr:to>
      <xdr:col>7</xdr:col>
      <xdr:colOff>203200</xdr:colOff>
      <xdr:row>63</xdr:row>
      <xdr:rowOff>56515</xdr:rowOff>
    </xdr:to>
    <xdr:sp macro="" textlink="">
      <xdr:nvSpPr>
        <xdr:cNvPr id="149" name="円/楕円 148"/>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98442</xdr:rowOff>
    </xdr:from>
    <xdr:ext cx="762000" cy="259045"/>
    <xdr:sp macro="" textlink="">
      <xdr:nvSpPr>
        <xdr:cNvPr id="150" name="財政構造の弾力性該当値テキスト"/>
        <xdr:cNvSpPr txBox="1"/>
      </xdr:nvSpPr>
      <xdr:spPr>
        <a:xfrm>
          <a:off x="5041900" y="1072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26246</xdr:rowOff>
    </xdr:from>
    <xdr:to>
      <xdr:col>6</xdr:col>
      <xdr:colOff>50800</xdr:colOff>
      <xdr:row>65</xdr:row>
      <xdr:rowOff>127846</xdr:rowOff>
    </xdr:to>
    <xdr:sp macro="" textlink="">
      <xdr:nvSpPr>
        <xdr:cNvPr id="151" name="円/楕円 150"/>
        <xdr:cNvSpPr/>
      </xdr:nvSpPr>
      <xdr:spPr>
        <a:xfrm>
          <a:off x="4064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112623</xdr:rowOff>
    </xdr:from>
    <xdr:ext cx="736600" cy="259045"/>
    <xdr:sp macro="" textlink="">
      <xdr:nvSpPr>
        <xdr:cNvPr id="152" name="テキスト ボックス 151"/>
        <xdr:cNvSpPr txBox="1"/>
      </xdr:nvSpPr>
      <xdr:spPr>
        <a:xfrm>
          <a:off x="3733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52917</xdr:rowOff>
    </xdr:from>
    <xdr:to>
      <xdr:col>4</xdr:col>
      <xdr:colOff>533400</xdr:colOff>
      <xdr:row>64</xdr:row>
      <xdr:rowOff>154517</xdr:rowOff>
    </xdr:to>
    <xdr:sp macro="" textlink="">
      <xdr:nvSpPr>
        <xdr:cNvPr id="153" name="円/楕円 152"/>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54" name="テキスト ボックス 153"/>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73025</xdr:rowOff>
    </xdr:from>
    <xdr:to>
      <xdr:col>3</xdr:col>
      <xdr:colOff>330200</xdr:colOff>
      <xdr:row>65</xdr:row>
      <xdr:rowOff>3175</xdr:rowOff>
    </xdr:to>
    <xdr:sp macro="" textlink="">
      <xdr:nvSpPr>
        <xdr:cNvPr id="155" name="円/楕円 154"/>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159402</xdr:rowOff>
    </xdr:from>
    <xdr:ext cx="762000" cy="259045"/>
    <xdr:sp macro="" textlink="">
      <xdr:nvSpPr>
        <xdr:cNvPr id="156" name="テキスト ボックス 155"/>
        <xdr:cNvSpPr txBox="1"/>
      </xdr:nvSpPr>
      <xdr:spPr>
        <a:xfrm>
          <a:off x="1955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118321</xdr:rowOff>
    </xdr:from>
    <xdr:to>
      <xdr:col>2</xdr:col>
      <xdr:colOff>127000</xdr:colOff>
      <xdr:row>63</xdr:row>
      <xdr:rowOff>48471</xdr:rowOff>
    </xdr:to>
    <xdr:sp macro="" textlink="">
      <xdr:nvSpPr>
        <xdr:cNvPr id="157" name="円/楕円 156"/>
        <xdr:cNvSpPr/>
      </xdr:nvSpPr>
      <xdr:spPr>
        <a:xfrm>
          <a:off x="1397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58648</xdr:rowOff>
    </xdr:from>
    <xdr:ext cx="762000" cy="259045"/>
    <xdr:sp macro="" textlink="">
      <xdr:nvSpPr>
        <xdr:cNvPr id="158" name="テキスト ボックス 157"/>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[228,240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148,075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人件費については、前年度比</a:t>
          </a:r>
          <a:r>
            <a:rPr kumimoji="1" lang="en-US" altLang="ja-JP" sz="1300">
              <a:latin typeface="ＭＳ Ｐゴシック"/>
            </a:rPr>
            <a:t>0.4</a:t>
          </a:r>
          <a:r>
            <a:rPr kumimoji="1" lang="ja-JP" altLang="en-US" sz="1300">
              <a:latin typeface="ＭＳ Ｐゴシック"/>
            </a:rPr>
            <a:t>％増加し、物件費も</a:t>
          </a:r>
          <a:r>
            <a:rPr kumimoji="1" lang="en-US" altLang="ja-JP" sz="1300">
              <a:latin typeface="ＭＳ Ｐゴシック"/>
            </a:rPr>
            <a:t>5.9</a:t>
          </a:r>
          <a:r>
            <a:rPr kumimoji="1" lang="ja-JP" altLang="en-US" sz="1300">
              <a:latin typeface="ＭＳ Ｐゴシック"/>
            </a:rPr>
            <a:t>％増加した。また、維持補修費は</a:t>
          </a:r>
          <a:r>
            <a:rPr kumimoji="1" lang="en-US" altLang="ja-JP" sz="1300">
              <a:latin typeface="ＭＳ Ｐゴシック"/>
            </a:rPr>
            <a:t>22.4</a:t>
          </a:r>
          <a:r>
            <a:rPr kumimoji="1" lang="ja-JP" altLang="en-US" sz="1300">
              <a:latin typeface="ＭＳ Ｐゴシック"/>
            </a:rPr>
            <a:t>％上昇した。</a:t>
          </a:r>
          <a:r>
            <a:rPr kumimoji="1" lang="en-US" altLang="ja-JP" sz="1300">
              <a:latin typeface="ＭＳ Ｐゴシック"/>
            </a:rPr>
            <a:t>28</a:t>
          </a:r>
          <a:r>
            <a:rPr kumimoji="1" lang="ja-JP" altLang="en-US" sz="1300">
              <a:latin typeface="ＭＳ Ｐゴシック"/>
            </a:rPr>
            <a:t>年度に策定する公共施設等総合管理計画等により、緊急度に応じて段階的な取り組みを行っていく。物件費については、引き続き委託料などのコスト削減に努める。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104</xdr:rowOff>
    </xdr:from>
    <xdr:to>
      <xdr:col>7</xdr:col>
      <xdr:colOff>152400</xdr:colOff>
      <xdr:row>81</xdr:row>
      <xdr:rowOff>5007</xdr:rowOff>
    </xdr:to>
    <xdr:cxnSp macro="">
      <xdr:nvCxnSpPr>
        <xdr:cNvPr id="192" name="直線コネクタ 191"/>
        <xdr:cNvCxnSpPr/>
      </xdr:nvCxnSpPr>
      <xdr:spPr>
        <a:xfrm>
          <a:off x="4114800" y="13887554"/>
          <a:ext cx="838200" cy="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161234</xdr:rowOff>
    </xdr:from>
    <xdr:ext cx="762000" cy="259045"/>
    <xdr:sp macro="" textlink="">
      <xdr:nvSpPr>
        <xdr:cNvPr id="193" name="人件費・物件費等の状況平均値テキスト"/>
        <xdr:cNvSpPr txBox="1"/>
      </xdr:nvSpPr>
      <xdr:spPr>
        <a:xfrm>
          <a:off x="5041900" y="13877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165319</xdr:rowOff>
    </xdr:from>
    <xdr:to>
      <xdr:col>6</xdr:col>
      <xdr:colOff>0</xdr:colOff>
      <xdr:row>81</xdr:row>
      <xdr:rowOff>104</xdr:rowOff>
    </xdr:to>
    <xdr:cxnSp macro="">
      <xdr:nvCxnSpPr>
        <xdr:cNvPr id="195" name="直線コネクタ 194"/>
        <xdr:cNvCxnSpPr/>
      </xdr:nvCxnSpPr>
      <xdr:spPr>
        <a:xfrm>
          <a:off x="3225800" y="13881319"/>
          <a:ext cx="8890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23031</xdr:rowOff>
    </xdr:from>
    <xdr:to>
      <xdr:col>6</xdr:col>
      <xdr:colOff>50800</xdr:colOff>
      <xdr:row>81</xdr:row>
      <xdr:rowOff>124631</xdr:rowOff>
    </xdr:to>
    <xdr:sp macro="" textlink="">
      <xdr:nvSpPr>
        <xdr:cNvPr id="196" name="フローチャート : 判断 195"/>
        <xdr:cNvSpPr/>
      </xdr:nvSpPr>
      <xdr:spPr>
        <a:xfrm>
          <a:off x="4064000" y="1391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109408</xdr:rowOff>
    </xdr:from>
    <xdr:ext cx="736600" cy="259045"/>
    <xdr:sp macro="" textlink="">
      <xdr:nvSpPr>
        <xdr:cNvPr id="197" name="テキスト ボックス 196"/>
        <xdr:cNvSpPr txBox="1"/>
      </xdr:nvSpPr>
      <xdr:spPr>
        <a:xfrm>
          <a:off x="3733800" y="1399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165238</xdr:rowOff>
    </xdr:from>
    <xdr:to>
      <xdr:col>4</xdr:col>
      <xdr:colOff>482600</xdr:colOff>
      <xdr:row>80</xdr:row>
      <xdr:rowOff>165319</xdr:rowOff>
    </xdr:to>
    <xdr:cxnSp macro="">
      <xdr:nvCxnSpPr>
        <xdr:cNvPr id="198" name="直線コネクタ 197"/>
        <xdr:cNvCxnSpPr/>
      </xdr:nvCxnSpPr>
      <xdr:spPr>
        <a:xfrm>
          <a:off x="2336800" y="13881238"/>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14746</xdr:rowOff>
    </xdr:from>
    <xdr:to>
      <xdr:col>4</xdr:col>
      <xdr:colOff>533400</xdr:colOff>
      <xdr:row>81</xdr:row>
      <xdr:rowOff>116346</xdr:rowOff>
    </xdr:to>
    <xdr:sp macro="" textlink="">
      <xdr:nvSpPr>
        <xdr:cNvPr id="199" name="フローチャート : 判断 198"/>
        <xdr:cNvSpPr/>
      </xdr:nvSpPr>
      <xdr:spPr>
        <a:xfrm>
          <a:off x="3175000" y="13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101123</xdr:rowOff>
    </xdr:from>
    <xdr:ext cx="762000" cy="259045"/>
    <xdr:sp macro="" textlink="">
      <xdr:nvSpPr>
        <xdr:cNvPr id="200" name="テキスト ボックス 199"/>
        <xdr:cNvSpPr txBox="1"/>
      </xdr:nvSpPr>
      <xdr:spPr>
        <a:xfrm>
          <a:off x="2844800" y="13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165238</xdr:rowOff>
    </xdr:from>
    <xdr:to>
      <xdr:col>3</xdr:col>
      <xdr:colOff>279400</xdr:colOff>
      <xdr:row>80</xdr:row>
      <xdr:rowOff>165540</xdr:rowOff>
    </xdr:to>
    <xdr:cxnSp macro="">
      <xdr:nvCxnSpPr>
        <xdr:cNvPr id="201" name="直線コネクタ 200"/>
        <xdr:cNvCxnSpPr/>
      </xdr:nvCxnSpPr>
      <xdr:spPr>
        <a:xfrm flipV="1">
          <a:off x="1447800" y="13881238"/>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8899</xdr:rowOff>
    </xdr:from>
    <xdr:to>
      <xdr:col>3</xdr:col>
      <xdr:colOff>330200</xdr:colOff>
      <xdr:row>81</xdr:row>
      <xdr:rowOff>110499</xdr:rowOff>
    </xdr:to>
    <xdr:sp macro="" textlink="">
      <xdr:nvSpPr>
        <xdr:cNvPr id="202" name="フローチャート : 判断 201"/>
        <xdr:cNvSpPr/>
      </xdr:nvSpPr>
      <xdr:spPr>
        <a:xfrm>
          <a:off x="2286000" y="138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95276</xdr:rowOff>
    </xdr:from>
    <xdr:ext cx="762000" cy="259045"/>
    <xdr:sp macro="" textlink="">
      <xdr:nvSpPr>
        <xdr:cNvPr id="203" name="テキスト ボックス 202"/>
        <xdr:cNvSpPr txBox="1"/>
      </xdr:nvSpPr>
      <xdr:spPr>
        <a:xfrm>
          <a:off x="1955800" y="1398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9082</xdr:rowOff>
    </xdr:from>
    <xdr:to>
      <xdr:col>2</xdr:col>
      <xdr:colOff>127000</xdr:colOff>
      <xdr:row>81</xdr:row>
      <xdr:rowOff>110682</xdr:rowOff>
    </xdr:to>
    <xdr:sp macro="" textlink="">
      <xdr:nvSpPr>
        <xdr:cNvPr id="204" name="フローチャート : 判断 203"/>
        <xdr:cNvSpPr/>
      </xdr:nvSpPr>
      <xdr:spPr>
        <a:xfrm>
          <a:off x="1397000" y="138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95459</xdr:rowOff>
    </xdr:from>
    <xdr:ext cx="762000" cy="259045"/>
    <xdr:sp macro="" textlink="">
      <xdr:nvSpPr>
        <xdr:cNvPr id="205" name="テキスト ボックス 204"/>
        <xdr:cNvSpPr txBox="1"/>
      </xdr:nvSpPr>
      <xdr:spPr>
        <a:xfrm>
          <a:off x="1066800" y="139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125657</xdr:rowOff>
    </xdr:from>
    <xdr:to>
      <xdr:col>7</xdr:col>
      <xdr:colOff>203200</xdr:colOff>
      <xdr:row>81</xdr:row>
      <xdr:rowOff>55807</xdr:rowOff>
    </xdr:to>
    <xdr:sp macro="" textlink="">
      <xdr:nvSpPr>
        <xdr:cNvPr id="211" name="円/楕円 210"/>
        <xdr:cNvSpPr/>
      </xdr:nvSpPr>
      <xdr:spPr>
        <a:xfrm>
          <a:off x="4902200" y="138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46934</xdr:rowOff>
    </xdr:from>
    <xdr:ext cx="762000" cy="259045"/>
    <xdr:sp macro="" textlink="">
      <xdr:nvSpPr>
        <xdr:cNvPr id="212" name="人件費・物件費等の状況該当値テキスト"/>
        <xdr:cNvSpPr txBox="1"/>
      </xdr:nvSpPr>
      <xdr:spPr>
        <a:xfrm>
          <a:off x="5041900" y="1376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228,240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120754</xdr:rowOff>
    </xdr:from>
    <xdr:to>
      <xdr:col>6</xdr:col>
      <xdr:colOff>50800</xdr:colOff>
      <xdr:row>81</xdr:row>
      <xdr:rowOff>50904</xdr:rowOff>
    </xdr:to>
    <xdr:sp macro="" textlink="">
      <xdr:nvSpPr>
        <xdr:cNvPr id="213" name="円/楕円 212"/>
        <xdr:cNvSpPr/>
      </xdr:nvSpPr>
      <xdr:spPr>
        <a:xfrm>
          <a:off x="4064000" y="138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61081</xdr:rowOff>
    </xdr:from>
    <xdr:ext cx="736600" cy="259045"/>
    <xdr:sp macro="" textlink="">
      <xdr:nvSpPr>
        <xdr:cNvPr id="214" name="テキスト ボックス 213"/>
        <xdr:cNvSpPr txBox="1"/>
      </xdr:nvSpPr>
      <xdr:spPr>
        <a:xfrm>
          <a:off x="3733800" y="1360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216,046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114519</xdr:rowOff>
    </xdr:from>
    <xdr:to>
      <xdr:col>4</xdr:col>
      <xdr:colOff>533400</xdr:colOff>
      <xdr:row>81</xdr:row>
      <xdr:rowOff>44669</xdr:rowOff>
    </xdr:to>
    <xdr:sp macro="" textlink="">
      <xdr:nvSpPr>
        <xdr:cNvPr id="215" name="円/楕円 214"/>
        <xdr:cNvSpPr/>
      </xdr:nvSpPr>
      <xdr:spPr>
        <a:xfrm>
          <a:off x="3175000" y="1383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54846</xdr:rowOff>
    </xdr:from>
    <xdr:ext cx="762000" cy="259045"/>
    <xdr:sp macro="" textlink="">
      <xdr:nvSpPr>
        <xdr:cNvPr id="216" name="テキスト ボックス 215"/>
        <xdr:cNvSpPr txBox="1"/>
      </xdr:nvSpPr>
      <xdr:spPr>
        <a:xfrm>
          <a:off x="2844800" y="1359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200,544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114438</xdr:rowOff>
    </xdr:from>
    <xdr:to>
      <xdr:col>3</xdr:col>
      <xdr:colOff>330200</xdr:colOff>
      <xdr:row>81</xdr:row>
      <xdr:rowOff>44588</xdr:rowOff>
    </xdr:to>
    <xdr:sp macro="" textlink="">
      <xdr:nvSpPr>
        <xdr:cNvPr id="217" name="円/楕円 216"/>
        <xdr:cNvSpPr/>
      </xdr:nvSpPr>
      <xdr:spPr>
        <a:xfrm>
          <a:off x="2286000" y="138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54765</xdr:rowOff>
    </xdr:from>
    <xdr:ext cx="762000" cy="259045"/>
    <xdr:sp macro="" textlink="">
      <xdr:nvSpPr>
        <xdr:cNvPr id="218" name="テキスト ボックス 217"/>
        <xdr:cNvSpPr txBox="1"/>
      </xdr:nvSpPr>
      <xdr:spPr>
        <a:xfrm>
          <a:off x="1955800" y="1359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200,342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114740</xdr:rowOff>
    </xdr:from>
    <xdr:to>
      <xdr:col>2</xdr:col>
      <xdr:colOff>127000</xdr:colOff>
      <xdr:row>81</xdr:row>
      <xdr:rowOff>44890</xdr:rowOff>
    </xdr:to>
    <xdr:sp macro="" textlink="">
      <xdr:nvSpPr>
        <xdr:cNvPr id="219" name="円/楕円 218"/>
        <xdr:cNvSpPr/>
      </xdr:nvSpPr>
      <xdr:spPr>
        <a:xfrm>
          <a:off x="1397000" y="138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55067</xdr:rowOff>
    </xdr:from>
    <xdr:ext cx="762000" cy="259045"/>
    <xdr:sp macro="" textlink="">
      <xdr:nvSpPr>
        <xdr:cNvPr id="220" name="テキスト ボックス 219"/>
        <xdr:cNvSpPr txBox="1"/>
      </xdr:nvSpPr>
      <xdr:spPr>
        <a:xfrm>
          <a:off x="1066800" y="135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0.1</a:t>
          </a:r>
          <a:r>
            <a:rPr kumimoji="1" lang="ja-JP" altLang="en-US" sz="1300">
              <a:latin typeface="ＭＳ Ｐゴシック"/>
            </a:rPr>
            <a:t>下がり</a:t>
          </a:r>
          <a:r>
            <a:rPr kumimoji="1" lang="en-US" altLang="ja-JP" sz="1300">
              <a:latin typeface="ＭＳ Ｐゴシック"/>
            </a:rPr>
            <a:t>93.2</a:t>
          </a:r>
          <a:r>
            <a:rPr kumimoji="1" lang="ja-JP" altLang="en-US" sz="1300">
              <a:latin typeface="ＭＳ Ｐゴシック"/>
            </a:rPr>
            <a:t>となった。類似団体平均を</a:t>
          </a:r>
          <a:r>
            <a:rPr kumimoji="1" lang="en-US" altLang="ja-JP" sz="1300">
              <a:latin typeface="ＭＳ Ｐゴシック"/>
            </a:rPr>
            <a:t>1.7</a:t>
          </a:r>
          <a:r>
            <a:rPr kumimoji="1" lang="ja-JP" altLang="en-US" sz="1300">
              <a:latin typeface="ＭＳ Ｐゴシック"/>
            </a:rPr>
            <a:t>、全国市町村平均を</a:t>
          </a:r>
          <a:r>
            <a:rPr kumimoji="1" lang="en-US" altLang="ja-JP" sz="1300">
              <a:latin typeface="ＭＳ Ｐゴシック"/>
            </a:rPr>
            <a:t>3.1</a:t>
          </a:r>
          <a:r>
            <a:rPr kumimoji="1" lang="ja-JP" altLang="en-US" sz="1300">
              <a:latin typeface="ＭＳ Ｐゴシック"/>
            </a:rPr>
            <a:t>下回っており、決して高い水準ではない。引き続き、住民に理解を得られるような水準の確保に努めることとし、地域の民間企業の給与状況など十分考慮しながら、年功的な給与状況の見直しを図り、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86</xdr:row>
      <xdr:rowOff>59373</xdr:rowOff>
    </xdr:to>
    <xdr:cxnSp macro="">
      <xdr:nvCxnSpPr>
        <xdr:cNvPr id="250" name="直線コネクタ 249"/>
        <xdr:cNvCxnSpPr/>
      </xdr:nvCxnSpPr>
      <xdr:spPr>
        <a:xfrm flipV="1">
          <a:off x="16179800" y="14798039"/>
          <a:ext cx="8382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77170</xdr:rowOff>
    </xdr:from>
    <xdr:ext cx="762000" cy="259045"/>
    <xdr:sp macro="" textlink="">
      <xdr:nvSpPr>
        <xdr:cNvPr id="251" name="給与水準   （国との比較）平均値テキスト"/>
        <xdr:cNvSpPr txBox="1"/>
      </xdr:nvSpPr>
      <xdr:spPr>
        <a:xfrm>
          <a:off x="17106900" y="1482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41275</xdr:rowOff>
    </xdr:from>
    <xdr:to>
      <xdr:col>23</xdr:col>
      <xdr:colOff>406400</xdr:colOff>
      <xdr:row>86</xdr:row>
      <xdr:rowOff>59373</xdr:rowOff>
    </xdr:to>
    <xdr:cxnSp macro="">
      <xdr:nvCxnSpPr>
        <xdr:cNvPr id="253" name="直線コネクタ 252"/>
        <xdr:cNvCxnSpPr/>
      </xdr:nvCxnSpPr>
      <xdr:spPr>
        <a:xfrm>
          <a:off x="15290800" y="1478597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20638</xdr:rowOff>
    </xdr:from>
    <xdr:to>
      <xdr:col>23</xdr:col>
      <xdr:colOff>457200</xdr:colOff>
      <xdr:row>86</xdr:row>
      <xdr:rowOff>122238</xdr:rowOff>
    </xdr:to>
    <xdr:sp macro="" textlink="">
      <xdr:nvSpPr>
        <xdr:cNvPr id="254" name="フローチャート : 判断 253"/>
        <xdr:cNvSpPr/>
      </xdr:nvSpPr>
      <xdr:spPr>
        <a:xfrm>
          <a:off x="16129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107015</xdr:rowOff>
    </xdr:from>
    <xdr:ext cx="736600" cy="259045"/>
    <xdr:sp macro="" textlink="">
      <xdr:nvSpPr>
        <xdr:cNvPr id="255" name="テキスト ボックス 254"/>
        <xdr:cNvSpPr txBox="1"/>
      </xdr:nvSpPr>
      <xdr:spPr>
        <a:xfrm>
          <a:off x="15798800" y="1485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41275</xdr:rowOff>
    </xdr:from>
    <xdr:to>
      <xdr:col>22</xdr:col>
      <xdr:colOff>203200</xdr:colOff>
      <xdr:row>88</xdr:row>
      <xdr:rowOff>156845</xdr:rowOff>
    </xdr:to>
    <xdr:cxnSp macro="">
      <xdr:nvCxnSpPr>
        <xdr:cNvPr id="256" name="直線コネクタ 255"/>
        <xdr:cNvCxnSpPr/>
      </xdr:nvCxnSpPr>
      <xdr:spPr>
        <a:xfrm flipV="1">
          <a:off x="14401800" y="14785975"/>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14605</xdr:rowOff>
    </xdr:from>
    <xdr:to>
      <xdr:col>22</xdr:col>
      <xdr:colOff>254000</xdr:colOff>
      <xdr:row>86</xdr:row>
      <xdr:rowOff>116205</xdr:rowOff>
    </xdr:to>
    <xdr:sp macro="" textlink="">
      <xdr:nvSpPr>
        <xdr:cNvPr id="257" name="フローチャート : 判断 256"/>
        <xdr:cNvSpPr/>
      </xdr:nvSpPr>
      <xdr:spPr>
        <a:xfrm>
          <a:off x="15240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100982</xdr:rowOff>
    </xdr:from>
    <xdr:ext cx="762000" cy="259045"/>
    <xdr:sp macro="" textlink="">
      <xdr:nvSpPr>
        <xdr:cNvPr id="258" name="テキスト ボックス 257"/>
        <xdr:cNvSpPr txBox="1"/>
      </xdr:nvSpPr>
      <xdr:spPr>
        <a:xfrm>
          <a:off x="14909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120650</xdr:rowOff>
    </xdr:from>
    <xdr:to>
      <xdr:col>21</xdr:col>
      <xdr:colOff>0</xdr:colOff>
      <xdr:row>88</xdr:row>
      <xdr:rowOff>156845</xdr:rowOff>
    </xdr:to>
    <xdr:cxnSp macro="">
      <xdr:nvCxnSpPr>
        <xdr:cNvPr id="259" name="直線コネクタ 258"/>
        <xdr:cNvCxnSpPr/>
      </xdr:nvCxnSpPr>
      <xdr:spPr>
        <a:xfrm>
          <a:off x="13512800" y="152082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124143</xdr:rowOff>
    </xdr:from>
    <xdr:to>
      <xdr:col>21</xdr:col>
      <xdr:colOff>50800</xdr:colOff>
      <xdr:row>89</xdr:row>
      <xdr:rowOff>54293</xdr:rowOff>
    </xdr:to>
    <xdr:sp macro="" textlink="">
      <xdr:nvSpPr>
        <xdr:cNvPr id="260" name="フローチャート : 判断 259"/>
        <xdr:cNvSpPr/>
      </xdr:nvSpPr>
      <xdr:spPr>
        <a:xfrm>
          <a:off x="14351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39070</xdr:rowOff>
    </xdr:from>
    <xdr:ext cx="762000" cy="259045"/>
    <xdr:sp macro="" textlink="">
      <xdr:nvSpPr>
        <xdr:cNvPr id="261" name="テキスト ボックス 260"/>
        <xdr:cNvSpPr txBox="1"/>
      </xdr:nvSpPr>
      <xdr:spPr>
        <a:xfrm>
          <a:off x="14020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112077</xdr:rowOff>
    </xdr:from>
    <xdr:to>
      <xdr:col>19</xdr:col>
      <xdr:colOff>533400</xdr:colOff>
      <xdr:row>89</xdr:row>
      <xdr:rowOff>42227</xdr:rowOff>
    </xdr:to>
    <xdr:sp macro="" textlink="">
      <xdr:nvSpPr>
        <xdr:cNvPr id="262" name="フローチャート : 判断 261"/>
        <xdr:cNvSpPr/>
      </xdr:nvSpPr>
      <xdr:spPr>
        <a:xfrm>
          <a:off x="13462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27004</xdr:rowOff>
    </xdr:from>
    <xdr:ext cx="762000" cy="259045"/>
    <xdr:sp macro="" textlink="">
      <xdr:nvSpPr>
        <xdr:cNvPr id="263" name="テキスト ボックス 262"/>
        <xdr:cNvSpPr txBox="1"/>
      </xdr:nvSpPr>
      <xdr:spPr>
        <a:xfrm>
          <a:off x="13131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69" name="円/楕円 268"/>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19066</xdr:rowOff>
    </xdr:from>
    <xdr:ext cx="762000" cy="259045"/>
    <xdr:sp macro="" textlink="">
      <xdr:nvSpPr>
        <xdr:cNvPr id="270" name="給与水準   （国との比較）該当値テキスト"/>
        <xdr:cNvSpPr txBox="1"/>
      </xdr:nvSpPr>
      <xdr:spPr>
        <a:xfrm>
          <a:off x="171069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8573</xdr:rowOff>
    </xdr:from>
    <xdr:to>
      <xdr:col>23</xdr:col>
      <xdr:colOff>457200</xdr:colOff>
      <xdr:row>86</xdr:row>
      <xdr:rowOff>110173</xdr:rowOff>
    </xdr:to>
    <xdr:sp macro="" textlink="">
      <xdr:nvSpPr>
        <xdr:cNvPr id="271" name="円/楕円 270"/>
        <xdr:cNvSpPr/>
      </xdr:nvSpPr>
      <xdr:spPr>
        <a:xfrm>
          <a:off x="16129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120350</xdr:rowOff>
    </xdr:from>
    <xdr:ext cx="736600" cy="259045"/>
    <xdr:sp macro="" textlink="">
      <xdr:nvSpPr>
        <xdr:cNvPr id="272" name="テキスト ボックス 271"/>
        <xdr:cNvSpPr txBox="1"/>
      </xdr:nvSpPr>
      <xdr:spPr>
        <a:xfrm>
          <a:off x="15798800" y="14522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161925</xdr:rowOff>
    </xdr:from>
    <xdr:to>
      <xdr:col>22</xdr:col>
      <xdr:colOff>254000</xdr:colOff>
      <xdr:row>86</xdr:row>
      <xdr:rowOff>92075</xdr:rowOff>
    </xdr:to>
    <xdr:sp macro="" textlink="">
      <xdr:nvSpPr>
        <xdr:cNvPr id="273" name="円/楕円 272"/>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102252</xdr:rowOff>
    </xdr:from>
    <xdr:ext cx="762000" cy="259045"/>
    <xdr:sp macro="" textlink="">
      <xdr:nvSpPr>
        <xdr:cNvPr id="274" name="テキスト ボックス 273"/>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106045</xdr:rowOff>
    </xdr:from>
    <xdr:to>
      <xdr:col>21</xdr:col>
      <xdr:colOff>50800</xdr:colOff>
      <xdr:row>89</xdr:row>
      <xdr:rowOff>36195</xdr:rowOff>
    </xdr:to>
    <xdr:sp macro="" textlink="">
      <xdr:nvSpPr>
        <xdr:cNvPr id="275" name="円/楕円 274"/>
        <xdr:cNvSpPr/>
      </xdr:nvSpPr>
      <xdr:spPr>
        <a:xfrm>
          <a:off x="14351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46372</xdr:rowOff>
    </xdr:from>
    <xdr:ext cx="762000" cy="259045"/>
    <xdr:sp macro="" textlink="">
      <xdr:nvSpPr>
        <xdr:cNvPr id="276" name="テキスト ボックス 275"/>
        <xdr:cNvSpPr txBox="1"/>
      </xdr:nvSpPr>
      <xdr:spPr>
        <a:xfrm>
          <a:off x="14020800" y="14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77" name="円/楕円 276"/>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10177</xdr:rowOff>
    </xdr:from>
    <xdr:ext cx="762000" cy="259045"/>
    <xdr:sp macro="" textlink="">
      <xdr:nvSpPr>
        <xdr:cNvPr id="278" name="テキスト ボックス 277"/>
        <xdr:cNvSpPr txBox="1"/>
      </xdr:nvSpPr>
      <xdr:spPr>
        <a:xfrm>
          <a:off x="13131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0.17</a:t>
          </a:r>
          <a:r>
            <a:rPr kumimoji="1" lang="ja-JP" altLang="en-US" sz="1300">
              <a:latin typeface="ＭＳ Ｐゴシック"/>
            </a:rPr>
            <a:t>増加し、</a:t>
          </a:r>
          <a:r>
            <a:rPr kumimoji="1" lang="en-US" altLang="ja-JP" sz="1300">
              <a:latin typeface="ＭＳ Ｐゴシック"/>
            </a:rPr>
            <a:t>12.83</a:t>
          </a:r>
          <a:r>
            <a:rPr kumimoji="1" lang="ja-JP" altLang="en-US" sz="1300">
              <a:latin typeface="ＭＳ Ｐゴシック"/>
            </a:rPr>
            <a:t>人となったものの、類似団体平均より大きく下回っており、現在の住民サービスを維持するためには、これ以上の職員数の削減は不可能であり、今後は類似団体平均を上回ることのないよう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134584</xdr:rowOff>
    </xdr:from>
    <xdr:to>
      <xdr:col>24</xdr:col>
      <xdr:colOff>558800</xdr:colOff>
      <xdr:row>58</xdr:row>
      <xdr:rowOff>136537</xdr:rowOff>
    </xdr:to>
    <xdr:cxnSp macro="">
      <xdr:nvCxnSpPr>
        <xdr:cNvPr id="314" name="直線コネクタ 313"/>
        <xdr:cNvCxnSpPr/>
      </xdr:nvCxnSpPr>
      <xdr:spPr>
        <a:xfrm>
          <a:off x="16179800" y="10078684"/>
          <a:ext cx="8382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121313</xdr:rowOff>
    </xdr:from>
    <xdr:ext cx="762000" cy="259045"/>
    <xdr:sp macro="" textlink="">
      <xdr:nvSpPr>
        <xdr:cNvPr id="315" name="定員管理の状況平均値テキスト"/>
        <xdr:cNvSpPr txBox="1"/>
      </xdr:nvSpPr>
      <xdr:spPr>
        <a:xfrm>
          <a:off x="17106900" y="10065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130907</xdr:rowOff>
    </xdr:from>
    <xdr:to>
      <xdr:col>23</xdr:col>
      <xdr:colOff>406400</xdr:colOff>
      <xdr:row>58</xdr:row>
      <xdr:rowOff>134584</xdr:rowOff>
    </xdr:to>
    <xdr:cxnSp macro="">
      <xdr:nvCxnSpPr>
        <xdr:cNvPr id="317" name="直線コネクタ 316"/>
        <xdr:cNvCxnSpPr/>
      </xdr:nvCxnSpPr>
      <xdr:spPr>
        <a:xfrm>
          <a:off x="15290800" y="10075007"/>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20459</xdr:rowOff>
    </xdr:from>
    <xdr:to>
      <xdr:col>23</xdr:col>
      <xdr:colOff>457200</xdr:colOff>
      <xdr:row>59</xdr:row>
      <xdr:rowOff>122059</xdr:rowOff>
    </xdr:to>
    <xdr:sp macro="" textlink="">
      <xdr:nvSpPr>
        <xdr:cNvPr id="318" name="フローチャート : 判断 317"/>
        <xdr:cNvSpPr/>
      </xdr:nvSpPr>
      <xdr:spPr>
        <a:xfrm>
          <a:off x="16129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106836</xdr:rowOff>
    </xdr:from>
    <xdr:ext cx="736600" cy="259045"/>
    <xdr:sp macro="" textlink="">
      <xdr:nvSpPr>
        <xdr:cNvPr id="319" name="テキスト ボックス 318"/>
        <xdr:cNvSpPr txBox="1"/>
      </xdr:nvSpPr>
      <xdr:spPr>
        <a:xfrm>
          <a:off x="15798800" y="10222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128379</xdr:rowOff>
    </xdr:from>
    <xdr:to>
      <xdr:col>22</xdr:col>
      <xdr:colOff>203200</xdr:colOff>
      <xdr:row>58</xdr:row>
      <xdr:rowOff>130907</xdr:rowOff>
    </xdr:to>
    <xdr:cxnSp macro="">
      <xdr:nvCxnSpPr>
        <xdr:cNvPr id="320" name="直線コネクタ 319"/>
        <xdr:cNvCxnSpPr/>
      </xdr:nvCxnSpPr>
      <xdr:spPr>
        <a:xfrm>
          <a:off x="14401800" y="10072479"/>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21" name="フローチャート : 判断 320"/>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22" name="テキスト ボックス 321"/>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126081</xdr:rowOff>
    </xdr:from>
    <xdr:to>
      <xdr:col>21</xdr:col>
      <xdr:colOff>0</xdr:colOff>
      <xdr:row>58</xdr:row>
      <xdr:rowOff>128379</xdr:rowOff>
    </xdr:to>
    <xdr:cxnSp macro="">
      <xdr:nvCxnSpPr>
        <xdr:cNvPr id="323" name="直線コネクタ 322"/>
        <xdr:cNvCxnSpPr/>
      </xdr:nvCxnSpPr>
      <xdr:spPr>
        <a:xfrm>
          <a:off x="13512800" y="1007018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15748</xdr:rowOff>
    </xdr:from>
    <xdr:to>
      <xdr:col>21</xdr:col>
      <xdr:colOff>50800</xdr:colOff>
      <xdr:row>59</xdr:row>
      <xdr:rowOff>117348</xdr:rowOff>
    </xdr:to>
    <xdr:sp macro="" textlink="">
      <xdr:nvSpPr>
        <xdr:cNvPr id="324" name="フローチャート : 判断 323"/>
        <xdr:cNvSpPr/>
      </xdr:nvSpPr>
      <xdr:spPr>
        <a:xfrm>
          <a:off x="14351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102125</xdr:rowOff>
    </xdr:from>
    <xdr:ext cx="762000" cy="259045"/>
    <xdr:sp macro="" textlink="">
      <xdr:nvSpPr>
        <xdr:cNvPr id="325" name="テキスト ボックス 324"/>
        <xdr:cNvSpPr txBox="1"/>
      </xdr:nvSpPr>
      <xdr:spPr>
        <a:xfrm>
          <a:off x="14020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12990</xdr:rowOff>
    </xdr:from>
    <xdr:to>
      <xdr:col>19</xdr:col>
      <xdr:colOff>533400</xdr:colOff>
      <xdr:row>59</xdr:row>
      <xdr:rowOff>114590</xdr:rowOff>
    </xdr:to>
    <xdr:sp macro="" textlink="">
      <xdr:nvSpPr>
        <xdr:cNvPr id="326" name="フローチャート : 判断 325"/>
        <xdr:cNvSpPr/>
      </xdr:nvSpPr>
      <xdr:spPr>
        <a:xfrm>
          <a:off x="13462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99367</xdr:rowOff>
    </xdr:from>
    <xdr:ext cx="762000" cy="259045"/>
    <xdr:sp macro="" textlink="">
      <xdr:nvSpPr>
        <xdr:cNvPr id="327" name="テキスト ボックス 326"/>
        <xdr:cNvSpPr txBox="1"/>
      </xdr:nvSpPr>
      <xdr:spPr>
        <a:xfrm>
          <a:off x="13131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85737</xdr:rowOff>
    </xdr:from>
    <xdr:to>
      <xdr:col>24</xdr:col>
      <xdr:colOff>609600</xdr:colOff>
      <xdr:row>59</xdr:row>
      <xdr:rowOff>15887</xdr:rowOff>
    </xdr:to>
    <xdr:sp macro="" textlink="">
      <xdr:nvSpPr>
        <xdr:cNvPr id="333" name="円/楕円 332"/>
        <xdr:cNvSpPr/>
      </xdr:nvSpPr>
      <xdr:spPr>
        <a:xfrm>
          <a:off x="16967200" y="100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7014</xdr:rowOff>
    </xdr:from>
    <xdr:ext cx="762000" cy="259045"/>
    <xdr:sp macro="" textlink="">
      <xdr:nvSpPr>
        <xdr:cNvPr id="334" name="定員管理の状況該当値テキスト"/>
        <xdr:cNvSpPr txBox="1"/>
      </xdr:nvSpPr>
      <xdr:spPr>
        <a:xfrm>
          <a:off x="17106900" y="9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83784</xdr:rowOff>
    </xdr:from>
    <xdr:to>
      <xdr:col>23</xdr:col>
      <xdr:colOff>457200</xdr:colOff>
      <xdr:row>59</xdr:row>
      <xdr:rowOff>13934</xdr:rowOff>
    </xdr:to>
    <xdr:sp macro="" textlink="">
      <xdr:nvSpPr>
        <xdr:cNvPr id="335" name="円/楕円 334"/>
        <xdr:cNvSpPr/>
      </xdr:nvSpPr>
      <xdr:spPr>
        <a:xfrm>
          <a:off x="16129000" y="100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24111</xdr:rowOff>
    </xdr:from>
    <xdr:ext cx="736600" cy="259045"/>
    <xdr:sp macro="" textlink="">
      <xdr:nvSpPr>
        <xdr:cNvPr id="336" name="テキスト ボックス 335"/>
        <xdr:cNvSpPr txBox="1"/>
      </xdr:nvSpPr>
      <xdr:spPr>
        <a:xfrm>
          <a:off x="15798800" y="9796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80107</xdr:rowOff>
    </xdr:from>
    <xdr:to>
      <xdr:col>22</xdr:col>
      <xdr:colOff>254000</xdr:colOff>
      <xdr:row>59</xdr:row>
      <xdr:rowOff>10257</xdr:rowOff>
    </xdr:to>
    <xdr:sp macro="" textlink="">
      <xdr:nvSpPr>
        <xdr:cNvPr id="337" name="円/楕円 336"/>
        <xdr:cNvSpPr/>
      </xdr:nvSpPr>
      <xdr:spPr>
        <a:xfrm>
          <a:off x="15240000" y="100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20434</xdr:rowOff>
    </xdr:from>
    <xdr:ext cx="762000" cy="259045"/>
    <xdr:sp macro="" textlink="">
      <xdr:nvSpPr>
        <xdr:cNvPr id="338" name="テキスト ボックス 337"/>
        <xdr:cNvSpPr txBox="1"/>
      </xdr:nvSpPr>
      <xdr:spPr>
        <a:xfrm>
          <a:off x="14909800" y="979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77579</xdr:rowOff>
    </xdr:from>
    <xdr:to>
      <xdr:col>21</xdr:col>
      <xdr:colOff>50800</xdr:colOff>
      <xdr:row>59</xdr:row>
      <xdr:rowOff>7729</xdr:rowOff>
    </xdr:to>
    <xdr:sp macro="" textlink="">
      <xdr:nvSpPr>
        <xdr:cNvPr id="339" name="円/楕円 338"/>
        <xdr:cNvSpPr/>
      </xdr:nvSpPr>
      <xdr:spPr>
        <a:xfrm>
          <a:off x="14351000" y="100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17906</xdr:rowOff>
    </xdr:from>
    <xdr:ext cx="762000" cy="259045"/>
    <xdr:sp macro="" textlink="">
      <xdr:nvSpPr>
        <xdr:cNvPr id="340" name="テキスト ボックス 339"/>
        <xdr:cNvSpPr txBox="1"/>
      </xdr:nvSpPr>
      <xdr:spPr>
        <a:xfrm>
          <a:off x="14020800" y="97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75281</xdr:rowOff>
    </xdr:from>
    <xdr:to>
      <xdr:col>19</xdr:col>
      <xdr:colOff>533400</xdr:colOff>
      <xdr:row>59</xdr:row>
      <xdr:rowOff>5431</xdr:rowOff>
    </xdr:to>
    <xdr:sp macro="" textlink="">
      <xdr:nvSpPr>
        <xdr:cNvPr id="341" name="円/楕円 340"/>
        <xdr:cNvSpPr/>
      </xdr:nvSpPr>
      <xdr:spPr>
        <a:xfrm>
          <a:off x="13462000" y="1001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15608</xdr:rowOff>
    </xdr:from>
    <xdr:ext cx="762000" cy="259045"/>
    <xdr:sp macro="" textlink="">
      <xdr:nvSpPr>
        <xdr:cNvPr id="342" name="テキスト ボックス 341"/>
        <xdr:cNvSpPr txBox="1"/>
      </xdr:nvSpPr>
      <xdr:spPr>
        <a:xfrm>
          <a:off x="13131800" y="9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0.8</a:t>
          </a:r>
          <a:r>
            <a:rPr kumimoji="1" lang="ja-JP" altLang="en-US" sz="1300">
              <a:latin typeface="ＭＳ Ｐゴシック"/>
            </a:rPr>
            <a:t>％減少し</a:t>
          </a:r>
          <a:r>
            <a:rPr kumimoji="1" lang="en-US" altLang="ja-JP" sz="1300">
              <a:latin typeface="ＭＳ Ｐゴシック"/>
            </a:rPr>
            <a:t>7.8</a:t>
          </a:r>
          <a:r>
            <a:rPr kumimoji="1" lang="ja-JP" altLang="en-US" sz="1300">
              <a:latin typeface="ＭＳ Ｐゴシック"/>
            </a:rPr>
            <a:t>％となった。類似団体平均を上回ったが、新潟県市町村平均より大きく下回っている。防災行政無線施設整備事業や出雲崎消防分遣所建設事業等による起債額の増大もあるが、急激な実質公債費率の上昇がないよう、緊急度・住民ニーズを的確に把握した事業の選択により、健全な財政運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165735</xdr:rowOff>
    </xdr:from>
    <xdr:to>
      <xdr:col>24</xdr:col>
      <xdr:colOff>558800</xdr:colOff>
      <xdr:row>40</xdr:row>
      <xdr:rowOff>42545</xdr:rowOff>
    </xdr:to>
    <xdr:cxnSp macro="">
      <xdr:nvCxnSpPr>
        <xdr:cNvPr id="372" name="直線コネクタ 371"/>
        <xdr:cNvCxnSpPr/>
      </xdr:nvCxnSpPr>
      <xdr:spPr>
        <a:xfrm flipV="1">
          <a:off x="16179800" y="685228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3"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42545</xdr:rowOff>
    </xdr:from>
    <xdr:to>
      <xdr:col>23</xdr:col>
      <xdr:colOff>406400</xdr:colOff>
      <xdr:row>40</xdr:row>
      <xdr:rowOff>78740</xdr:rowOff>
    </xdr:to>
    <xdr:cxnSp macro="">
      <xdr:nvCxnSpPr>
        <xdr:cNvPr id="375" name="直線コネクタ 374"/>
        <xdr:cNvCxnSpPr/>
      </xdr:nvCxnSpPr>
      <xdr:spPr>
        <a:xfrm flipV="1">
          <a:off x="15290800" y="69005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6" name="フローチャート : 判断 375"/>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77" name="テキスト ボックス 376"/>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48578</xdr:rowOff>
    </xdr:from>
    <xdr:to>
      <xdr:col>22</xdr:col>
      <xdr:colOff>203200</xdr:colOff>
      <xdr:row>40</xdr:row>
      <xdr:rowOff>78740</xdr:rowOff>
    </xdr:to>
    <xdr:cxnSp macro="">
      <xdr:nvCxnSpPr>
        <xdr:cNvPr id="378" name="直線コネクタ 377"/>
        <xdr:cNvCxnSpPr/>
      </xdr:nvCxnSpPr>
      <xdr:spPr>
        <a:xfrm>
          <a:off x="14401800" y="690657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79" name="フローチャート : 判断 378"/>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380" name="テキスト ボックス 379"/>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6350</xdr:rowOff>
    </xdr:from>
    <xdr:to>
      <xdr:col>21</xdr:col>
      <xdr:colOff>0</xdr:colOff>
      <xdr:row>40</xdr:row>
      <xdr:rowOff>48578</xdr:rowOff>
    </xdr:to>
    <xdr:cxnSp macro="">
      <xdr:nvCxnSpPr>
        <xdr:cNvPr id="381" name="直線コネクタ 380"/>
        <xdr:cNvCxnSpPr/>
      </xdr:nvCxnSpPr>
      <xdr:spPr>
        <a:xfrm>
          <a:off x="13512800" y="686435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2" name="フローチャート : 判断 381"/>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144480</xdr:rowOff>
    </xdr:from>
    <xdr:ext cx="762000" cy="259045"/>
    <xdr:sp macro="" textlink="">
      <xdr:nvSpPr>
        <xdr:cNvPr id="383" name="テキスト ボックス 382"/>
        <xdr:cNvSpPr txBox="1"/>
      </xdr:nvSpPr>
      <xdr:spPr>
        <a:xfrm>
          <a:off x="14020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4" name="フローチャート : 判断 383"/>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385" name="テキスト ボックス 384"/>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91" name="円/楕円 390"/>
        <xdr:cNvSpPr/>
      </xdr:nvSpPr>
      <xdr:spPr>
        <a:xfrm>
          <a:off x="169672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87012</xdr:rowOff>
    </xdr:from>
    <xdr:ext cx="762000" cy="259045"/>
    <xdr:sp macro="" textlink="">
      <xdr:nvSpPr>
        <xdr:cNvPr id="392" name="公債費負担の状況該当値テキスト"/>
        <xdr:cNvSpPr txBox="1"/>
      </xdr:nvSpPr>
      <xdr:spPr>
        <a:xfrm>
          <a:off x="17106900" y="677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163195</xdr:rowOff>
    </xdr:from>
    <xdr:to>
      <xdr:col>23</xdr:col>
      <xdr:colOff>457200</xdr:colOff>
      <xdr:row>40</xdr:row>
      <xdr:rowOff>93345</xdr:rowOff>
    </xdr:to>
    <xdr:sp macro="" textlink="">
      <xdr:nvSpPr>
        <xdr:cNvPr id="393" name="円/楕円 392"/>
        <xdr:cNvSpPr/>
      </xdr:nvSpPr>
      <xdr:spPr>
        <a:xfrm>
          <a:off x="16129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94" name="テキスト ボックス 393"/>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395" name="円/楕円 394"/>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114317</xdr:rowOff>
    </xdr:from>
    <xdr:ext cx="762000" cy="259045"/>
    <xdr:sp macro="" textlink="">
      <xdr:nvSpPr>
        <xdr:cNvPr id="396" name="テキスト ボックス 395"/>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169228</xdr:rowOff>
    </xdr:from>
    <xdr:to>
      <xdr:col>21</xdr:col>
      <xdr:colOff>50800</xdr:colOff>
      <xdr:row>40</xdr:row>
      <xdr:rowOff>99378</xdr:rowOff>
    </xdr:to>
    <xdr:sp macro="" textlink="">
      <xdr:nvSpPr>
        <xdr:cNvPr id="397" name="円/楕円 396"/>
        <xdr:cNvSpPr/>
      </xdr:nvSpPr>
      <xdr:spPr>
        <a:xfrm>
          <a:off x="14351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109555</xdr:rowOff>
    </xdr:from>
    <xdr:ext cx="762000" cy="259045"/>
    <xdr:sp macro="" textlink="">
      <xdr:nvSpPr>
        <xdr:cNvPr id="398" name="テキスト ボックス 397"/>
        <xdr:cNvSpPr txBox="1"/>
      </xdr:nvSpPr>
      <xdr:spPr>
        <a:xfrm>
          <a:off x="14020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399" name="円/楕円 398"/>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400" name="テキスト ボックス 399"/>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前年度に引き続き、将来負担はなしになった。その主な要因は財政調整基金の充当可能基金額が前年度に比べ</a:t>
          </a:r>
          <a:r>
            <a:rPr kumimoji="1" lang="en-US" altLang="ja-JP" sz="1300">
              <a:latin typeface="ＭＳ Ｐゴシック"/>
            </a:rPr>
            <a:t>4.3</a:t>
          </a:r>
          <a:r>
            <a:rPr kumimoji="1" lang="ja-JP" altLang="en-US" sz="1300">
              <a:latin typeface="ＭＳ Ｐゴシック"/>
            </a:rPr>
            <a:t>％減少するも、</a:t>
          </a:r>
          <a:r>
            <a:rPr kumimoji="1" lang="en-US" altLang="ja-JP" sz="1300">
              <a:latin typeface="ＭＳ Ｐゴシック"/>
            </a:rPr>
            <a:t>2,347</a:t>
          </a:r>
          <a:r>
            <a:rPr kumimoji="1" lang="ja-JP" altLang="en-US" sz="1300">
              <a:latin typeface="ＭＳ Ｐゴシック"/>
            </a:rPr>
            <a:t>百万円と一定の水準を維持していることによるもの。今後とも総合戦略事業等の実施により、財政調整基金の取り崩しも見込めるが、なるべく将来負担が発生しないように公債費義務的経費の削減に努める。</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8" name="フローチャート :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0" name="フローチャート :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2" name="フローチャート :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新潟県出雲崎町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4,677
4,665
44.38
3,859,606
3,611,794
81,509
2,166,815
3,745,820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人件費に係る経常収支比率は、前年度より</a:t>
          </a:r>
          <a:r>
            <a:rPr kumimoji="1" lang="en-US" altLang="ja-JP" sz="1300">
              <a:latin typeface="ＭＳ Ｐゴシック"/>
            </a:rPr>
            <a:t>1.0</a:t>
          </a:r>
          <a:r>
            <a:rPr kumimoji="1" lang="ja-JP" altLang="en-US" sz="1300">
              <a:latin typeface="ＭＳ Ｐゴシック"/>
            </a:rPr>
            <a:t>下がり</a:t>
          </a:r>
          <a:r>
            <a:rPr kumimoji="1" lang="en-US" altLang="ja-JP" sz="1300">
              <a:latin typeface="ＭＳ Ｐゴシック"/>
            </a:rPr>
            <a:t>23.4</a:t>
          </a:r>
          <a:r>
            <a:rPr kumimoji="1" lang="ja-JP" altLang="en-US" sz="1300">
              <a:latin typeface="ＭＳ Ｐゴシック"/>
            </a:rPr>
            <a:t>％となっており、類似団体平均を</a:t>
          </a:r>
          <a:r>
            <a:rPr kumimoji="1" lang="en-US" altLang="ja-JP" sz="1300">
              <a:latin typeface="ＭＳ Ｐゴシック"/>
            </a:rPr>
            <a:t>1.2</a:t>
          </a:r>
          <a:r>
            <a:rPr kumimoji="1" lang="ja-JP" altLang="en-US" sz="1300">
              <a:latin typeface="ＭＳ Ｐゴシック"/>
            </a:rPr>
            <a:t>上回っている。現在の住民サービスを維持するためには、これ以上の職員数の削減は見込めないことから、今後は類似団体平均を大きく上回らないよう、今の水準を維持するよう努める。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168148</xdr:rowOff>
    </xdr:from>
    <xdr:to>
      <xdr:col>7</xdr:col>
      <xdr:colOff>15875</xdr:colOff>
      <xdr:row>37</xdr:row>
      <xdr:rowOff>42418</xdr:rowOff>
    </xdr:to>
    <xdr:cxnSp macro="">
      <xdr:nvCxnSpPr>
        <xdr:cNvPr id="64" name="直線コネクタ 63"/>
        <xdr:cNvCxnSpPr/>
      </xdr:nvCxnSpPr>
      <xdr:spPr>
        <a:xfrm flipV="1">
          <a:off x="3987800" y="63403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154432</xdr:rowOff>
    </xdr:from>
    <xdr:to>
      <xdr:col>5</xdr:col>
      <xdr:colOff>549275</xdr:colOff>
      <xdr:row>37</xdr:row>
      <xdr:rowOff>42418</xdr:rowOff>
    </xdr:to>
    <xdr:cxnSp macro="">
      <xdr:nvCxnSpPr>
        <xdr:cNvPr id="67" name="直線コネクタ 66"/>
        <xdr:cNvCxnSpPr/>
      </xdr:nvCxnSpPr>
      <xdr:spPr>
        <a:xfrm>
          <a:off x="3098800" y="63266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69" name="テキスト ボックス 68"/>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154432</xdr:rowOff>
    </xdr:from>
    <xdr:to>
      <xdr:col>4</xdr:col>
      <xdr:colOff>346075</xdr:colOff>
      <xdr:row>37</xdr:row>
      <xdr:rowOff>1270</xdr:rowOff>
    </xdr:to>
    <xdr:cxnSp macro="">
      <xdr:nvCxnSpPr>
        <xdr:cNvPr id="70" name="直線コネクタ 69"/>
        <xdr:cNvCxnSpPr/>
      </xdr:nvCxnSpPr>
      <xdr:spPr>
        <a:xfrm flipV="1">
          <a:off x="2209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158496</xdr:rowOff>
    </xdr:from>
    <xdr:to>
      <xdr:col>4</xdr:col>
      <xdr:colOff>396875</xdr:colOff>
      <xdr:row>37</xdr:row>
      <xdr:rowOff>88646</xdr:rowOff>
    </xdr:to>
    <xdr:sp macro="" textlink="">
      <xdr:nvSpPr>
        <xdr:cNvPr id="71" name="フローチャート :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72" name="テキスト ボックス 71"/>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14986</xdr:rowOff>
    </xdr:to>
    <xdr:cxnSp macro="">
      <xdr:nvCxnSpPr>
        <xdr:cNvPr id="73" name="直線コネクタ 72"/>
        <xdr:cNvCxnSpPr/>
      </xdr:nvCxnSpPr>
      <xdr:spPr>
        <a:xfrm flipV="1">
          <a:off x="1320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4" name="フローチャート : 判断 73"/>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5" name="テキスト ボックス 74"/>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76" name="フローチャート : 判断 75"/>
        <xdr:cNvSpPr/>
      </xdr:nvSpPr>
      <xdr:spPr>
        <a:xfrm>
          <a:off x="1270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77" name="テキスト ボックス 76"/>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83" name="円/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163068</xdr:rowOff>
    </xdr:from>
    <xdr:to>
      <xdr:col>5</xdr:col>
      <xdr:colOff>600075</xdr:colOff>
      <xdr:row>37</xdr:row>
      <xdr:rowOff>93218</xdr:rowOff>
    </xdr:to>
    <xdr:sp macro="" textlink="">
      <xdr:nvSpPr>
        <xdr:cNvPr id="85" name="円/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103395</xdr:rowOff>
    </xdr:from>
    <xdr:ext cx="736600" cy="259045"/>
    <xdr:sp macro="" textlink="">
      <xdr:nvSpPr>
        <xdr:cNvPr id="86" name="テキスト ボックス 85"/>
        <xdr:cNvSpPr txBox="1"/>
      </xdr:nvSpPr>
      <xdr:spPr>
        <a:xfrm>
          <a:off x="3606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103632</xdr:rowOff>
    </xdr:from>
    <xdr:to>
      <xdr:col>4</xdr:col>
      <xdr:colOff>396875</xdr:colOff>
      <xdr:row>37</xdr:row>
      <xdr:rowOff>33782</xdr:rowOff>
    </xdr:to>
    <xdr:sp macro="" textlink="">
      <xdr:nvSpPr>
        <xdr:cNvPr id="87" name="円/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88" name="テキスト ボックス 87"/>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9" name="円/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0" name="テキスト ボックス 89"/>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91" name="円/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92" name="テキスト ボックス 91"/>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物件費に係る経常収支比率は、現在のところ</a:t>
          </a:r>
          <a:r>
            <a:rPr kumimoji="1" lang="en-US" altLang="ja-JP" sz="1300">
              <a:latin typeface="ＭＳ Ｐゴシック"/>
            </a:rPr>
            <a:t>10</a:t>
          </a:r>
          <a:r>
            <a:rPr kumimoji="1" lang="ja-JP" altLang="en-US" sz="1300">
              <a:latin typeface="ＭＳ Ｐゴシック"/>
            </a:rPr>
            <a:t>％代となったが、ほぼ固定的に推移している。</a:t>
          </a:r>
          <a:r>
            <a:rPr kumimoji="1" lang="en-US" altLang="ja-JP" sz="1300">
              <a:latin typeface="ＭＳ Ｐゴシック"/>
            </a:rPr>
            <a:t>H27</a:t>
          </a:r>
          <a:r>
            <a:rPr kumimoji="1" lang="ja-JP" altLang="en-US" sz="1300">
              <a:latin typeface="ＭＳ Ｐゴシック"/>
            </a:rPr>
            <a:t>も類似団体平均及び新潟県市町村平均とも下回った。今後とも施設維持管理に伴う役務費、委託料等のコスト削減に努め、率の上昇を抑えることが必要である。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44704</xdr:rowOff>
    </xdr:from>
    <xdr:to>
      <xdr:col>24</xdr:col>
      <xdr:colOff>31750</xdr:colOff>
      <xdr:row>16</xdr:row>
      <xdr:rowOff>136144</xdr:rowOff>
    </xdr:to>
    <xdr:cxnSp macro="">
      <xdr:nvCxnSpPr>
        <xdr:cNvPr id="122" name="直線コネクタ 121"/>
        <xdr:cNvCxnSpPr/>
      </xdr:nvCxnSpPr>
      <xdr:spPr>
        <a:xfrm flipV="1">
          <a:off x="15671800" y="27879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99568</xdr:rowOff>
    </xdr:from>
    <xdr:to>
      <xdr:col>22</xdr:col>
      <xdr:colOff>565150</xdr:colOff>
      <xdr:row>16</xdr:row>
      <xdr:rowOff>136144</xdr:rowOff>
    </xdr:to>
    <xdr:cxnSp macro="">
      <xdr:nvCxnSpPr>
        <xdr:cNvPr id="125" name="直線コネクタ 124"/>
        <xdr:cNvCxnSpPr/>
      </xdr:nvCxnSpPr>
      <xdr:spPr>
        <a:xfrm>
          <a:off x="14782800" y="2842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6" name="フローチャート : 判断 125"/>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27" name="テキスト ボックス 126"/>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85852</xdr:rowOff>
    </xdr:from>
    <xdr:to>
      <xdr:col>21</xdr:col>
      <xdr:colOff>361950</xdr:colOff>
      <xdr:row>16</xdr:row>
      <xdr:rowOff>99568</xdr:rowOff>
    </xdr:to>
    <xdr:cxnSp macro="">
      <xdr:nvCxnSpPr>
        <xdr:cNvPr id="128" name="直線コネクタ 127"/>
        <xdr:cNvCxnSpPr/>
      </xdr:nvCxnSpPr>
      <xdr:spPr>
        <a:xfrm>
          <a:off x="13893800" y="2829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29" name="フローチャート : 判断 128"/>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0" name="テキスト ボックス 129"/>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85852</xdr:rowOff>
    </xdr:from>
    <xdr:to>
      <xdr:col>20</xdr:col>
      <xdr:colOff>158750</xdr:colOff>
      <xdr:row>16</xdr:row>
      <xdr:rowOff>131572</xdr:rowOff>
    </xdr:to>
    <xdr:cxnSp macro="">
      <xdr:nvCxnSpPr>
        <xdr:cNvPr id="131" name="直線コネクタ 130"/>
        <xdr:cNvCxnSpPr/>
      </xdr:nvCxnSpPr>
      <xdr:spPr>
        <a:xfrm flipV="1">
          <a:off x="13004800" y="2829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5" name="テキスト ボックス 134"/>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165354</xdr:rowOff>
    </xdr:from>
    <xdr:to>
      <xdr:col>24</xdr:col>
      <xdr:colOff>82550</xdr:colOff>
      <xdr:row>16</xdr:row>
      <xdr:rowOff>95504</xdr:rowOff>
    </xdr:to>
    <xdr:sp macro="" textlink="">
      <xdr:nvSpPr>
        <xdr:cNvPr id="141" name="円/楕円 140"/>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10431</xdr:rowOff>
    </xdr:from>
    <xdr:ext cx="762000" cy="259045"/>
    <xdr:sp macro="" textlink="">
      <xdr:nvSpPr>
        <xdr:cNvPr id="142" name="物件費該当値テキスト"/>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85344</xdr:rowOff>
    </xdr:from>
    <xdr:to>
      <xdr:col>22</xdr:col>
      <xdr:colOff>615950</xdr:colOff>
      <xdr:row>17</xdr:row>
      <xdr:rowOff>15494</xdr:rowOff>
    </xdr:to>
    <xdr:sp macro="" textlink="">
      <xdr:nvSpPr>
        <xdr:cNvPr id="143" name="円/楕円 142"/>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44" name="テキスト ボックス 143"/>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48768</xdr:rowOff>
    </xdr:from>
    <xdr:to>
      <xdr:col>21</xdr:col>
      <xdr:colOff>412750</xdr:colOff>
      <xdr:row>16</xdr:row>
      <xdr:rowOff>150368</xdr:rowOff>
    </xdr:to>
    <xdr:sp macro="" textlink="">
      <xdr:nvSpPr>
        <xdr:cNvPr id="145" name="円/楕円 144"/>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160545</xdr:rowOff>
    </xdr:from>
    <xdr:ext cx="762000" cy="259045"/>
    <xdr:sp macro="" textlink="">
      <xdr:nvSpPr>
        <xdr:cNvPr id="146" name="テキスト ボックス 145"/>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35052</xdr:rowOff>
    </xdr:from>
    <xdr:to>
      <xdr:col>20</xdr:col>
      <xdr:colOff>209550</xdr:colOff>
      <xdr:row>16</xdr:row>
      <xdr:rowOff>136652</xdr:rowOff>
    </xdr:to>
    <xdr:sp macro="" textlink="">
      <xdr:nvSpPr>
        <xdr:cNvPr id="147" name="円/楕円 146"/>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146829</xdr:rowOff>
    </xdr:from>
    <xdr:ext cx="762000" cy="259045"/>
    <xdr:sp macro="" textlink="">
      <xdr:nvSpPr>
        <xdr:cNvPr id="148" name="テキスト ボックス 147"/>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49" name="円/楕円 148"/>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50" name="テキスト ボックス 149"/>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扶助費に係る経常収支比率は前年度と同じく</a:t>
          </a:r>
          <a:r>
            <a:rPr kumimoji="1" lang="en-US" altLang="ja-JP" sz="1300">
              <a:latin typeface="ＭＳ Ｐゴシック"/>
            </a:rPr>
            <a:t>5.2</a:t>
          </a:r>
          <a:r>
            <a:rPr kumimoji="1" lang="ja-JP" altLang="en-US" sz="1300">
              <a:latin typeface="ＭＳ Ｐゴシック"/>
            </a:rPr>
            <a:t>％となっており、類似団体平均を大きく上回っている。保育委託料、乳児、幼児医療費助成、また、総合戦略事業における子育て支援施策など、扶助費の上昇を抑えることは困難であるが、引き続き上昇傾向に歯止めをかけるために、町単独の各種手当等の見直しも必要になってきてい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58420</xdr:rowOff>
    </xdr:from>
    <xdr:to>
      <xdr:col>7</xdr:col>
      <xdr:colOff>15875</xdr:colOff>
      <xdr:row>60</xdr:row>
      <xdr:rowOff>58420</xdr:rowOff>
    </xdr:to>
    <xdr:cxnSp macro="">
      <xdr:nvCxnSpPr>
        <xdr:cNvPr id="180" name="直線コネクタ 179"/>
        <xdr:cNvCxnSpPr/>
      </xdr:nvCxnSpPr>
      <xdr:spPr>
        <a:xfrm>
          <a:off x="3987800" y="10345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1"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69850</xdr:rowOff>
    </xdr:from>
    <xdr:to>
      <xdr:col>5</xdr:col>
      <xdr:colOff>549275</xdr:colOff>
      <xdr:row>60</xdr:row>
      <xdr:rowOff>58420</xdr:rowOff>
    </xdr:to>
    <xdr:cxnSp macro="">
      <xdr:nvCxnSpPr>
        <xdr:cNvPr id="183" name="直線コネクタ 182"/>
        <xdr:cNvCxnSpPr/>
      </xdr:nvCxnSpPr>
      <xdr:spPr>
        <a:xfrm>
          <a:off x="3098800" y="101854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4" name="フローチャート : 判断 183"/>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85107</xdr:rowOff>
    </xdr:from>
    <xdr:ext cx="736600" cy="259045"/>
    <xdr:sp macro="" textlink="">
      <xdr:nvSpPr>
        <xdr:cNvPr id="185" name="テキスト ボックス 184"/>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24130</xdr:rowOff>
    </xdr:from>
    <xdr:to>
      <xdr:col>4</xdr:col>
      <xdr:colOff>346075</xdr:colOff>
      <xdr:row>59</xdr:row>
      <xdr:rowOff>69850</xdr:rowOff>
    </xdr:to>
    <xdr:cxnSp macro="">
      <xdr:nvCxnSpPr>
        <xdr:cNvPr id="186" name="直線コネクタ 185"/>
        <xdr:cNvCxnSpPr/>
      </xdr:nvCxnSpPr>
      <xdr:spPr>
        <a:xfrm>
          <a:off x="2209800" y="1013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7" name="フローチャート : 判断 186"/>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88" name="テキスト ボックス 187"/>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35560</xdr:rowOff>
    </xdr:from>
    <xdr:to>
      <xdr:col>3</xdr:col>
      <xdr:colOff>142875</xdr:colOff>
      <xdr:row>59</xdr:row>
      <xdr:rowOff>24130</xdr:rowOff>
    </xdr:to>
    <xdr:cxnSp macro="">
      <xdr:nvCxnSpPr>
        <xdr:cNvPr id="189" name="直線コネクタ 188"/>
        <xdr:cNvCxnSpPr/>
      </xdr:nvCxnSpPr>
      <xdr:spPr>
        <a:xfrm>
          <a:off x="1320800" y="99796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0" name="フローチャート : 判断 18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1" name="テキスト ボックス 19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2" name="フローチャート : 判断 19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3" name="テキスト ボックス 192"/>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7620</xdr:rowOff>
    </xdr:from>
    <xdr:to>
      <xdr:col>7</xdr:col>
      <xdr:colOff>66675</xdr:colOff>
      <xdr:row>60</xdr:row>
      <xdr:rowOff>109220</xdr:rowOff>
    </xdr:to>
    <xdr:sp macro="" textlink="">
      <xdr:nvSpPr>
        <xdr:cNvPr id="199" name="円/楕円 198"/>
        <xdr:cNvSpPr/>
      </xdr:nvSpPr>
      <xdr:spPr>
        <a:xfrm>
          <a:off x="4775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151147</xdr:rowOff>
    </xdr:from>
    <xdr:ext cx="762000" cy="259045"/>
    <xdr:sp macro="" textlink="">
      <xdr:nvSpPr>
        <xdr:cNvPr id="200" name="扶助費該当値テキスト"/>
        <xdr:cNvSpPr txBox="1"/>
      </xdr:nvSpPr>
      <xdr:spPr>
        <a:xfrm>
          <a:off x="49149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7620</xdr:rowOff>
    </xdr:from>
    <xdr:to>
      <xdr:col>5</xdr:col>
      <xdr:colOff>600075</xdr:colOff>
      <xdr:row>60</xdr:row>
      <xdr:rowOff>109220</xdr:rowOff>
    </xdr:to>
    <xdr:sp macro="" textlink="">
      <xdr:nvSpPr>
        <xdr:cNvPr id="201" name="円/楕円 200"/>
        <xdr:cNvSpPr/>
      </xdr:nvSpPr>
      <xdr:spPr>
        <a:xfrm>
          <a:off x="3937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93997</xdr:rowOff>
    </xdr:from>
    <xdr:ext cx="736600" cy="259045"/>
    <xdr:sp macro="" textlink="">
      <xdr:nvSpPr>
        <xdr:cNvPr id="202" name="テキスト ボックス 201"/>
        <xdr:cNvSpPr txBox="1"/>
      </xdr:nvSpPr>
      <xdr:spPr>
        <a:xfrm>
          <a:off x="3606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03" name="円/楕円 202"/>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04" name="テキスト ボックス 203"/>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144780</xdr:rowOff>
    </xdr:from>
    <xdr:to>
      <xdr:col>3</xdr:col>
      <xdr:colOff>193675</xdr:colOff>
      <xdr:row>59</xdr:row>
      <xdr:rowOff>74930</xdr:rowOff>
    </xdr:to>
    <xdr:sp macro="" textlink="">
      <xdr:nvSpPr>
        <xdr:cNvPr id="205" name="円/楕円 204"/>
        <xdr:cNvSpPr/>
      </xdr:nvSpPr>
      <xdr:spPr>
        <a:xfrm>
          <a:off x="2159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59707</xdr:rowOff>
    </xdr:from>
    <xdr:ext cx="762000" cy="259045"/>
    <xdr:sp macro="" textlink="">
      <xdr:nvSpPr>
        <xdr:cNvPr id="206" name="テキスト ボックス 205"/>
        <xdr:cNvSpPr txBox="1"/>
      </xdr:nvSpPr>
      <xdr:spPr>
        <a:xfrm>
          <a:off x="1828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156210</xdr:rowOff>
    </xdr:from>
    <xdr:to>
      <xdr:col>1</xdr:col>
      <xdr:colOff>676275</xdr:colOff>
      <xdr:row>58</xdr:row>
      <xdr:rowOff>86360</xdr:rowOff>
    </xdr:to>
    <xdr:sp macro="" textlink="">
      <xdr:nvSpPr>
        <xdr:cNvPr id="207" name="円/楕円 206"/>
        <xdr:cNvSpPr/>
      </xdr:nvSpPr>
      <xdr:spPr>
        <a:xfrm>
          <a:off x="1270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71137</xdr:rowOff>
    </xdr:from>
    <xdr:ext cx="762000" cy="259045"/>
    <xdr:sp macro="" textlink="">
      <xdr:nvSpPr>
        <xdr:cNvPr id="208" name="テキスト ボックス 207"/>
        <xdr:cNvSpPr txBox="1"/>
      </xdr:nvSpPr>
      <xdr:spPr>
        <a:xfrm>
          <a:off x="939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その他に係る経常収支比率は前年度より</a:t>
          </a:r>
          <a:r>
            <a:rPr kumimoji="1" lang="en-US" altLang="ja-JP" sz="1300">
              <a:latin typeface="ＭＳ Ｐゴシック"/>
            </a:rPr>
            <a:t>6.1</a:t>
          </a:r>
          <a:r>
            <a:rPr kumimoji="1" lang="ja-JP" altLang="en-US" sz="1300">
              <a:latin typeface="ＭＳ Ｐゴシック"/>
            </a:rPr>
            <a:t>下がり</a:t>
          </a:r>
          <a:r>
            <a:rPr kumimoji="1" lang="en-US" altLang="ja-JP" sz="1300">
              <a:latin typeface="ＭＳ Ｐゴシック"/>
            </a:rPr>
            <a:t>14.5</a:t>
          </a:r>
          <a:r>
            <a:rPr kumimoji="1" lang="ja-JP" altLang="en-US" sz="1300">
              <a:latin typeface="ＭＳ Ｐゴシック"/>
            </a:rPr>
            <a:t>％となっており、類似団体平均を上回っているが、新潟県市町村平均より下回っている。今後は率の極端な上昇はない見込みである。</a:t>
          </a: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58</xdr:row>
      <xdr:rowOff>154432</xdr:rowOff>
    </xdr:to>
    <xdr:cxnSp macro="">
      <xdr:nvCxnSpPr>
        <xdr:cNvPr id="238" name="直線コネクタ 237"/>
        <xdr:cNvCxnSpPr/>
      </xdr:nvCxnSpPr>
      <xdr:spPr>
        <a:xfrm flipV="1">
          <a:off x="15671800" y="9819640"/>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39" name="その他平均値テキスト"/>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58</xdr:row>
      <xdr:rowOff>154432</xdr:rowOff>
    </xdr:to>
    <xdr:cxnSp macro="">
      <xdr:nvCxnSpPr>
        <xdr:cNvPr id="241" name="直線コネクタ 240"/>
        <xdr:cNvCxnSpPr/>
      </xdr:nvCxnSpPr>
      <xdr:spPr>
        <a:xfrm>
          <a:off x="14782800" y="100711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2" name="フローチャート : 判断 241"/>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3" name="テキスト ボックス 242"/>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59</xdr:row>
      <xdr:rowOff>5842</xdr:rowOff>
    </xdr:to>
    <xdr:cxnSp macro="">
      <xdr:nvCxnSpPr>
        <xdr:cNvPr id="244" name="直線コネクタ 243"/>
        <xdr:cNvCxnSpPr/>
      </xdr:nvCxnSpPr>
      <xdr:spPr>
        <a:xfrm flipV="1">
          <a:off x="13893800" y="100711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45" name="フローチャート : 判断 244"/>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46" name="テキスト ボックス 245"/>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101854</xdr:rowOff>
    </xdr:from>
    <xdr:to>
      <xdr:col>20</xdr:col>
      <xdr:colOff>158750</xdr:colOff>
      <xdr:row>59</xdr:row>
      <xdr:rowOff>5842</xdr:rowOff>
    </xdr:to>
    <xdr:cxnSp macro="">
      <xdr:nvCxnSpPr>
        <xdr:cNvPr id="247" name="直線コネクタ 246"/>
        <xdr:cNvCxnSpPr/>
      </xdr:nvCxnSpPr>
      <xdr:spPr>
        <a:xfrm>
          <a:off x="13004800" y="987450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48" name="フローチャート : 判断 247"/>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49" name="テキスト ボックス 248"/>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0" name="フローチャート : 判断 249"/>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1" name="テキスト ボックス 250"/>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7" name="円/楕円 256"/>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139717</xdr:rowOff>
    </xdr:from>
    <xdr:ext cx="762000" cy="259045"/>
    <xdr:sp macro="" textlink="">
      <xdr:nvSpPr>
        <xdr:cNvPr id="258"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103632</xdr:rowOff>
    </xdr:from>
    <xdr:to>
      <xdr:col>22</xdr:col>
      <xdr:colOff>615950</xdr:colOff>
      <xdr:row>59</xdr:row>
      <xdr:rowOff>33782</xdr:rowOff>
    </xdr:to>
    <xdr:sp macro="" textlink="">
      <xdr:nvSpPr>
        <xdr:cNvPr id="259" name="円/楕円 258"/>
        <xdr:cNvSpPr/>
      </xdr:nvSpPr>
      <xdr:spPr>
        <a:xfrm>
          <a:off x="156210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18559</xdr:rowOff>
    </xdr:from>
    <xdr:ext cx="736600" cy="259045"/>
    <xdr:sp macro="" textlink="">
      <xdr:nvSpPr>
        <xdr:cNvPr id="260" name="テキスト ボックス 259"/>
        <xdr:cNvSpPr txBox="1"/>
      </xdr:nvSpPr>
      <xdr:spPr>
        <a:xfrm>
          <a:off x="15290800" y="1013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61" name="円/楕円 260"/>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62" name="テキスト ボックス 26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126492</xdr:rowOff>
    </xdr:from>
    <xdr:to>
      <xdr:col>20</xdr:col>
      <xdr:colOff>209550</xdr:colOff>
      <xdr:row>59</xdr:row>
      <xdr:rowOff>56642</xdr:rowOff>
    </xdr:to>
    <xdr:sp macro="" textlink="">
      <xdr:nvSpPr>
        <xdr:cNvPr id="263" name="円/楕円 262"/>
        <xdr:cNvSpPr/>
      </xdr:nvSpPr>
      <xdr:spPr>
        <a:xfrm>
          <a:off x="138430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41419</xdr:rowOff>
    </xdr:from>
    <xdr:ext cx="762000" cy="259045"/>
    <xdr:sp macro="" textlink="">
      <xdr:nvSpPr>
        <xdr:cNvPr id="264" name="テキスト ボックス 263"/>
        <xdr:cNvSpPr txBox="1"/>
      </xdr:nvSpPr>
      <xdr:spPr>
        <a:xfrm>
          <a:off x="13512800" y="1015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51054</xdr:rowOff>
    </xdr:from>
    <xdr:to>
      <xdr:col>19</xdr:col>
      <xdr:colOff>6350</xdr:colOff>
      <xdr:row>57</xdr:row>
      <xdr:rowOff>152654</xdr:rowOff>
    </xdr:to>
    <xdr:sp macro="" textlink="">
      <xdr:nvSpPr>
        <xdr:cNvPr id="265" name="円/楕円 264"/>
        <xdr:cNvSpPr/>
      </xdr:nvSpPr>
      <xdr:spPr>
        <a:xfrm>
          <a:off x="12954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137431</xdr:rowOff>
    </xdr:from>
    <xdr:ext cx="762000" cy="259045"/>
    <xdr:sp macro="" textlink="">
      <xdr:nvSpPr>
        <xdr:cNvPr id="266" name="テキスト ボックス 265"/>
        <xdr:cNvSpPr txBox="1"/>
      </xdr:nvSpPr>
      <xdr:spPr>
        <a:xfrm>
          <a:off x="12623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補助費等に係る経常収支比率は、前年度より</a:t>
          </a:r>
          <a:r>
            <a:rPr kumimoji="1" lang="en-US" altLang="ja-JP" sz="1300">
              <a:latin typeface="ＭＳ Ｐゴシック"/>
            </a:rPr>
            <a:t>0.9</a:t>
          </a:r>
          <a:r>
            <a:rPr kumimoji="1" lang="ja-JP" altLang="en-US" sz="1300">
              <a:latin typeface="ＭＳ Ｐゴシック"/>
            </a:rPr>
            <a:t>下がり</a:t>
          </a:r>
          <a:r>
            <a:rPr kumimoji="1" lang="en-US" altLang="ja-JP" sz="1300">
              <a:latin typeface="ＭＳ Ｐゴシック"/>
            </a:rPr>
            <a:t>8.5</a:t>
          </a:r>
          <a:r>
            <a:rPr kumimoji="1" lang="ja-JP" altLang="en-US" sz="1300">
              <a:latin typeface="ＭＳ Ｐゴシック"/>
            </a:rPr>
            <a:t>％となっている。類似団体順位では</a:t>
          </a:r>
          <a:r>
            <a:rPr kumimoji="1" lang="en-US" altLang="ja-JP" sz="1300">
              <a:latin typeface="ＭＳ Ｐゴシック"/>
            </a:rPr>
            <a:t>60</a:t>
          </a:r>
          <a:r>
            <a:rPr kumimoji="1" lang="ja-JP" altLang="en-US" sz="1300">
              <a:latin typeface="ＭＳ Ｐゴシック"/>
            </a:rPr>
            <a:t>団体中</a:t>
          </a:r>
          <a:r>
            <a:rPr kumimoji="1" lang="en-US" altLang="ja-JP" sz="1300">
              <a:latin typeface="ＭＳ Ｐゴシック"/>
            </a:rPr>
            <a:t>13</a:t>
          </a:r>
          <a:r>
            <a:rPr kumimoji="1" lang="ja-JP" altLang="en-US" sz="1300">
              <a:latin typeface="ＭＳ Ｐゴシック"/>
            </a:rPr>
            <a:t>位であり、比較的上位であるが、現在の水準をある程度維持しながら、慣例的補助金の見直しも含め、新潟県市町村平均ベースで推移するよう努める。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151493</xdr:rowOff>
    </xdr:from>
    <xdr:to>
      <xdr:col>24</xdr:col>
      <xdr:colOff>31750</xdr:colOff>
      <xdr:row>36</xdr:row>
      <xdr:rowOff>38826</xdr:rowOff>
    </xdr:to>
    <xdr:cxnSp macro="">
      <xdr:nvCxnSpPr>
        <xdr:cNvPr id="300" name="直線コネクタ 299"/>
        <xdr:cNvCxnSpPr/>
      </xdr:nvCxnSpPr>
      <xdr:spPr>
        <a:xfrm flipV="1">
          <a:off x="15671800" y="615224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125367</xdr:rowOff>
    </xdr:from>
    <xdr:to>
      <xdr:col>22</xdr:col>
      <xdr:colOff>565150</xdr:colOff>
      <xdr:row>36</xdr:row>
      <xdr:rowOff>38826</xdr:rowOff>
    </xdr:to>
    <xdr:cxnSp macro="">
      <xdr:nvCxnSpPr>
        <xdr:cNvPr id="303" name="直線コネクタ 302"/>
        <xdr:cNvCxnSpPr/>
      </xdr:nvCxnSpPr>
      <xdr:spPr>
        <a:xfrm>
          <a:off x="14782800" y="612611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38644</xdr:rowOff>
    </xdr:from>
    <xdr:to>
      <xdr:col>22</xdr:col>
      <xdr:colOff>615950</xdr:colOff>
      <xdr:row>37</xdr:row>
      <xdr:rowOff>140244</xdr:rowOff>
    </xdr:to>
    <xdr:sp macro="" textlink="">
      <xdr:nvSpPr>
        <xdr:cNvPr id="304" name="フローチャート : 判断 303"/>
        <xdr:cNvSpPr/>
      </xdr:nvSpPr>
      <xdr:spPr>
        <a:xfrm>
          <a:off x="15621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125021</xdr:rowOff>
    </xdr:from>
    <xdr:ext cx="736600" cy="259045"/>
    <xdr:sp macro="" textlink="">
      <xdr:nvSpPr>
        <xdr:cNvPr id="305" name="テキスト ボックス 304"/>
        <xdr:cNvSpPr txBox="1"/>
      </xdr:nvSpPr>
      <xdr:spPr>
        <a:xfrm>
          <a:off x="15290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125367</xdr:rowOff>
    </xdr:from>
    <xdr:to>
      <xdr:col>21</xdr:col>
      <xdr:colOff>361950</xdr:colOff>
      <xdr:row>35</xdr:row>
      <xdr:rowOff>144961</xdr:rowOff>
    </xdr:to>
    <xdr:cxnSp macro="">
      <xdr:nvCxnSpPr>
        <xdr:cNvPr id="306" name="直線コネクタ 305"/>
        <xdr:cNvCxnSpPr/>
      </xdr:nvCxnSpPr>
      <xdr:spPr>
        <a:xfrm flipV="1">
          <a:off x="13893800" y="612611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164374</xdr:rowOff>
    </xdr:from>
    <xdr:to>
      <xdr:col>21</xdr:col>
      <xdr:colOff>412750</xdr:colOff>
      <xdr:row>37</xdr:row>
      <xdr:rowOff>94524</xdr:rowOff>
    </xdr:to>
    <xdr:sp macro="" textlink="">
      <xdr:nvSpPr>
        <xdr:cNvPr id="307" name="フローチャート : 判断 306"/>
        <xdr:cNvSpPr/>
      </xdr:nvSpPr>
      <xdr:spPr>
        <a:xfrm>
          <a:off x="14732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79301</xdr:rowOff>
    </xdr:from>
    <xdr:ext cx="762000" cy="259045"/>
    <xdr:sp macro="" textlink="">
      <xdr:nvSpPr>
        <xdr:cNvPr id="308" name="テキスト ボックス 307"/>
        <xdr:cNvSpPr txBox="1"/>
      </xdr:nvSpPr>
      <xdr:spPr>
        <a:xfrm>
          <a:off x="14401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144961</xdr:rowOff>
    </xdr:from>
    <xdr:to>
      <xdr:col>20</xdr:col>
      <xdr:colOff>158750</xdr:colOff>
      <xdr:row>35</xdr:row>
      <xdr:rowOff>171087</xdr:rowOff>
    </xdr:to>
    <xdr:cxnSp macro="">
      <xdr:nvCxnSpPr>
        <xdr:cNvPr id="309" name="直線コネクタ 308"/>
        <xdr:cNvCxnSpPr/>
      </xdr:nvCxnSpPr>
      <xdr:spPr>
        <a:xfrm flipV="1">
          <a:off x="13004800" y="614571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157843</xdr:rowOff>
    </xdr:from>
    <xdr:to>
      <xdr:col>20</xdr:col>
      <xdr:colOff>209550</xdr:colOff>
      <xdr:row>37</xdr:row>
      <xdr:rowOff>87993</xdr:rowOff>
    </xdr:to>
    <xdr:sp macro="" textlink="">
      <xdr:nvSpPr>
        <xdr:cNvPr id="310" name="フローチャート : 判断 309"/>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72770</xdr:rowOff>
    </xdr:from>
    <xdr:ext cx="762000" cy="259045"/>
    <xdr:sp macro="" textlink="">
      <xdr:nvSpPr>
        <xdr:cNvPr id="311" name="テキスト ボックス 310"/>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5987</xdr:rowOff>
    </xdr:from>
    <xdr:to>
      <xdr:col>19</xdr:col>
      <xdr:colOff>6350</xdr:colOff>
      <xdr:row>37</xdr:row>
      <xdr:rowOff>107587</xdr:rowOff>
    </xdr:to>
    <xdr:sp macro="" textlink="">
      <xdr:nvSpPr>
        <xdr:cNvPr id="312" name="フローチャート : 判断 311"/>
        <xdr:cNvSpPr/>
      </xdr:nvSpPr>
      <xdr:spPr>
        <a:xfrm>
          <a:off x="12954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92364</xdr:rowOff>
    </xdr:from>
    <xdr:ext cx="762000" cy="259045"/>
    <xdr:sp macro="" textlink="">
      <xdr:nvSpPr>
        <xdr:cNvPr id="313" name="テキスト ボックス 312"/>
        <xdr:cNvSpPr txBox="1"/>
      </xdr:nvSpPr>
      <xdr:spPr>
        <a:xfrm>
          <a:off x="12623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100693</xdr:rowOff>
    </xdr:from>
    <xdr:to>
      <xdr:col>24</xdr:col>
      <xdr:colOff>82550</xdr:colOff>
      <xdr:row>36</xdr:row>
      <xdr:rowOff>30843</xdr:rowOff>
    </xdr:to>
    <xdr:sp macro="" textlink="">
      <xdr:nvSpPr>
        <xdr:cNvPr id="319" name="円/楕円 318"/>
        <xdr:cNvSpPr/>
      </xdr:nvSpPr>
      <xdr:spPr>
        <a:xfrm>
          <a:off x="16459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117220</xdr:rowOff>
    </xdr:from>
    <xdr:ext cx="762000" cy="259045"/>
    <xdr:sp macro="" textlink="">
      <xdr:nvSpPr>
        <xdr:cNvPr id="320" name="補助費等該当値テキスト"/>
        <xdr:cNvSpPr txBox="1"/>
      </xdr:nvSpPr>
      <xdr:spPr>
        <a:xfrm>
          <a:off x="16598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159476</xdr:rowOff>
    </xdr:from>
    <xdr:to>
      <xdr:col>22</xdr:col>
      <xdr:colOff>615950</xdr:colOff>
      <xdr:row>36</xdr:row>
      <xdr:rowOff>89626</xdr:rowOff>
    </xdr:to>
    <xdr:sp macro="" textlink="">
      <xdr:nvSpPr>
        <xdr:cNvPr id="321" name="円/楕円 320"/>
        <xdr:cNvSpPr/>
      </xdr:nvSpPr>
      <xdr:spPr>
        <a:xfrm>
          <a:off x="15621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99803</xdr:rowOff>
    </xdr:from>
    <xdr:ext cx="736600" cy="259045"/>
    <xdr:sp macro="" textlink="">
      <xdr:nvSpPr>
        <xdr:cNvPr id="322" name="テキスト ボックス 321"/>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74567</xdr:rowOff>
    </xdr:from>
    <xdr:to>
      <xdr:col>21</xdr:col>
      <xdr:colOff>412750</xdr:colOff>
      <xdr:row>36</xdr:row>
      <xdr:rowOff>4717</xdr:rowOff>
    </xdr:to>
    <xdr:sp macro="" textlink="">
      <xdr:nvSpPr>
        <xdr:cNvPr id="323" name="円/楕円 322"/>
        <xdr:cNvSpPr/>
      </xdr:nvSpPr>
      <xdr:spPr>
        <a:xfrm>
          <a:off x="14732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14894</xdr:rowOff>
    </xdr:from>
    <xdr:ext cx="762000" cy="259045"/>
    <xdr:sp macro="" textlink="">
      <xdr:nvSpPr>
        <xdr:cNvPr id="324" name="テキスト ボックス 323"/>
        <xdr:cNvSpPr txBox="1"/>
      </xdr:nvSpPr>
      <xdr:spPr>
        <a:xfrm>
          <a:off x="14401800" y="584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94161</xdr:rowOff>
    </xdr:from>
    <xdr:to>
      <xdr:col>20</xdr:col>
      <xdr:colOff>209550</xdr:colOff>
      <xdr:row>36</xdr:row>
      <xdr:rowOff>24311</xdr:rowOff>
    </xdr:to>
    <xdr:sp macro="" textlink="">
      <xdr:nvSpPr>
        <xdr:cNvPr id="325" name="円/楕円 324"/>
        <xdr:cNvSpPr/>
      </xdr:nvSpPr>
      <xdr:spPr>
        <a:xfrm>
          <a:off x="13843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34488</xdr:rowOff>
    </xdr:from>
    <xdr:ext cx="762000" cy="259045"/>
    <xdr:sp macro="" textlink="">
      <xdr:nvSpPr>
        <xdr:cNvPr id="326" name="テキスト ボックス 325"/>
        <xdr:cNvSpPr txBox="1"/>
      </xdr:nvSpPr>
      <xdr:spPr>
        <a:xfrm>
          <a:off x="13512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120287</xdr:rowOff>
    </xdr:from>
    <xdr:to>
      <xdr:col>19</xdr:col>
      <xdr:colOff>6350</xdr:colOff>
      <xdr:row>36</xdr:row>
      <xdr:rowOff>50437</xdr:rowOff>
    </xdr:to>
    <xdr:sp macro="" textlink="">
      <xdr:nvSpPr>
        <xdr:cNvPr id="327" name="円/楕円 326"/>
        <xdr:cNvSpPr/>
      </xdr:nvSpPr>
      <xdr:spPr>
        <a:xfrm>
          <a:off x="12954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60614</xdr:rowOff>
    </xdr:from>
    <xdr:ext cx="762000" cy="259045"/>
    <xdr:sp macro="" textlink="">
      <xdr:nvSpPr>
        <xdr:cNvPr id="328" name="テキスト ボックス 327"/>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公債費に係る経常収支比率は、前年度より</a:t>
          </a:r>
          <a:r>
            <a:rPr kumimoji="1" lang="en-US" altLang="ja-JP" sz="1300">
              <a:latin typeface="ＭＳ Ｐゴシック"/>
            </a:rPr>
            <a:t>0.3</a:t>
          </a:r>
          <a:r>
            <a:rPr kumimoji="1" lang="ja-JP" altLang="en-US" sz="1300">
              <a:latin typeface="ＭＳ Ｐゴシック"/>
            </a:rPr>
            <a:t>下がり</a:t>
          </a:r>
          <a:r>
            <a:rPr kumimoji="1" lang="en-US" altLang="ja-JP" sz="1300">
              <a:latin typeface="ＭＳ Ｐゴシック"/>
            </a:rPr>
            <a:t>18.0</a:t>
          </a:r>
          <a:r>
            <a:rPr kumimoji="1" lang="ja-JP" altLang="en-US" sz="1300">
              <a:latin typeface="ＭＳ Ｐゴシック"/>
            </a:rPr>
            <a:t>％となっており、類似団体平均を上回っているが、新潟県市町村平均は下回っている。今後、公債費は過疎債、緊急防災減災事業債、臨時財政対策債の元利償還金が増える見込みであるが、いずれも交付税措置されるものであり、財政的に悪影響が及ぶものではないが、現在の水準をなるべく維持できるよう動向を注視していきたい。</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49276</xdr:rowOff>
    </xdr:to>
    <xdr:cxnSp macro="">
      <xdr:nvCxnSpPr>
        <xdr:cNvPr id="358" name="直線コネクタ 357"/>
        <xdr:cNvCxnSpPr/>
      </xdr:nvCxnSpPr>
      <xdr:spPr>
        <a:xfrm flipV="1">
          <a:off x="3987800" y="134086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49276</xdr:rowOff>
    </xdr:from>
    <xdr:to>
      <xdr:col>5</xdr:col>
      <xdr:colOff>549275</xdr:colOff>
      <xdr:row>78</xdr:row>
      <xdr:rowOff>99568</xdr:rowOff>
    </xdr:to>
    <xdr:cxnSp macro="">
      <xdr:nvCxnSpPr>
        <xdr:cNvPr id="361" name="直線コネクタ 360"/>
        <xdr:cNvCxnSpPr/>
      </xdr:nvCxnSpPr>
      <xdr:spPr>
        <a:xfrm flipV="1">
          <a:off x="3098800" y="134223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62" name="フローチャート : 判断 361"/>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82821</xdr:rowOff>
    </xdr:from>
    <xdr:ext cx="736600" cy="259045"/>
    <xdr:sp macro="" textlink="">
      <xdr:nvSpPr>
        <xdr:cNvPr id="363" name="テキスト ボックス 362"/>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62992</xdr:rowOff>
    </xdr:from>
    <xdr:to>
      <xdr:col>4</xdr:col>
      <xdr:colOff>346075</xdr:colOff>
      <xdr:row>78</xdr:row>
      <xdr:rowOff>99568</xdr:rowOff>
    </xdr:to>
    <xdr:cxnSp macro="">
      <xdr:nvCxnSpPr>
        <xdr:cNvPr id="364" name="直線コネクタ 363"/>
        <xdr:cNvCxnSpPr/>
      </xdr:nvCxnSpPr>
      <xdr:spPr>
        <a:xfrm>
          <a:off x="2209800" y="13436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5" name="フローチャート : 判断 364"/>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82821</xdr:rowOff>
    </xdr:from>
    <xdr:ext cx="762000" cy="259045"/>
    <xdr:sp macro="" textlink="">
      <xdr:nvSpPr>
        <xdr:cNvPr id="366" name="テキスト ボックス 365"/>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78</xdr:row>
      <xdr:rowOff>62992</xdr:rowOff>
    </xdr:to>
    <xdr:cxnSp macro="">
      <xdr:nvCxnSpPr>
        <xdr:cNvPr id="367" name="直線コネクタ 366"/>
        <xdr:cNvCxnSpPr/>
      </xdr:nvCxnSpPr>
      <xdr:spPr>
        <a:xfrm>
          <a:off x="1320800" y="132989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xdr:rowOff>
    </xdr:from>
    <xdr:to>
      <xdr:col>3</xdr:col>
      <xdr:colOff>193675</xdr:colOff>
      <xdr:row>78</xdr:row>
      <xdr:rowOff>104648</xdr:rowOff>
    </xdr:to>
    <xdr:sp macro="" textlink="">
      <xdr:nvSpPr>
        <xdr:cNvPr id="368" name="フローチャート : 判断 367"/>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114825</xdr:rowOff>
    </xdr:from>
    <xdr:ext cx="762000" cy="259045"/>
    <xdr:sp macro="" textlink="">
      <xdr:nvSpPr>
        <xdr:cNvPr id="369" name="テキスト ボックス 368"/>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0" name="フローチャート : 判断 369"/>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1" name="テキスト ボックス 370"/>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7" name="円/楕円 376"/>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78"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169926</xdr:rowOff>
    </xdr:from>
    <xdr:to>
      <xdr:col>5</xdr:col>
      <xdr:colOff>600075</xdr:colOff>
      <xdr:row>78</xdr:row>
      <xdr:rowOff>100076</xdr:rowOff>
    </xdr:to>
    <xdr:sp macro="" textlink="">
      <xdr:nvSpPr>
        <xdr:cNvPr id="379" name="円/楕円 378"/>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80" name="テキスト ボックス 379"/>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48768</xdr:rowOff>
    </xdr:from>
    <xdr:to>
      <xdr:col>4</xdr:col>
      <xdr:colOff>396875</xdr:colOff>
      <xdr:row>78</xdr:row>
      <xdr:rowOff>150368</xdr:rowOff>
    </xdr:to>
    <xdr:sp macro="" textlink="">
      <xdr:nvSpPr>
        <xdr:cNvPr id="381" name="円/楕円 380"/>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135145</xdr:rowOff>
    </xdr:from>
    <xdr:ext cx="762000" cy="259045"/>
    <xdr:sp macro="" textlink="">
      <xdr:nvSpPr>
        <xdr:cNvPr id="382" name="テキスト ボックス 381"/>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xdr:rowOff>
    </xdr:from>
    <xdr:to>
      <xdr:col>3</xdr:col>
      <xdr:colOff>193675</xdr:colOff>
      <xdr:row>78</xdr:row>
      <xdr:rowOff>113792</xdr:rowOff>
    </xdr:to>
    <xdr:sp macro="" textlink="">
      <xdr:nvSpPr>
        <xdr:cNvPr id="383" name="円/楕円 382"/>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84" name="テキスト ボックス 383"/>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46482</xdr:rowOff>
    </xdr:from>
    <xdr:to>
      <xdr:col>1</xdr:col>
      <xdr:colOff>676275</xdr:colOff>
      <xdr:row>77</xdr:row>
      <xdr:rowOff>148082</xdr:rowOff>
    </xdr:to>
    <xdr:sp macro="" textlink="">
      <xdr:nvSpPr>
        <xdr:cNvPr id="385" name="円/楕円 384"/>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158259</xdr:rowOff>
    </xdr:from>
    <xdr:ext cx="762000" cy="259045"/>
    <xdr:sp macro="" textlink="">
      <xdr:nvSpPr>
        <xdr:cNvPr id="386" name="テキスト ボックス 385"/>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公債費以外に係る経常収支比率は前年度より</a:t>
          </a:r>
          <a:r>
            <a:rPr kumimoji="1" lang="en-US" altLang="ja-JP" sz="1300">
              <a:latin typeface="ＭＳ Ｐゴシック"/>
            </a:rPr>
            <a:t>10.0</a:t>
          </a:r>
          <a:r>
            <a:rPr kumimoji="1" lang="ja-JP" altLang="en-US" sz="1300">
              <a:latin typeface="ＭＳ Ｐゴシック"/>
            </a:rPr>
            <a:t>％下がり</a:t>
          </a:r>
          <a:r>
            <a:rPr kumimoji="1" lang="en-US" altLang="ja-JP" sz="1300">
              <a:latin typeface="ＭＳ Ｐゴシック"/>
            </a:rPr>
            <a:t>62.3</a:t>
          </a:r>
          <a:r>
            <a:rPr kumimoji="1" lang="ja-JP" altLang="en-US" sz="1300">
              <a:latin typeface="ＭＳ Ｐゴシック"/>
            </a:rPr>
            <a:t>％となっており、類似団体平均及び新潟県市町村平均を下回っている。今後は率の極端な上昇がないよう努める。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157480</xdr:rowOff>
    </xdr:from>
    <xdr:to>
      <xdr:col>24</xdr:col>
      <xdr:colOff>31750</xdr:colOff>
      <xdr:row>80</xdr:row>
      <xdr:rowOff>24130</xdr:rowOff>
    </xdr:to>
    <xdr:cxnSp macro="">
      <xdr:nvCxnSpPr>
        <xdr:cNvPr id="419" name="直線コネクタ 418"/>
        <xdr:cNvCxnSpPr/>
      </xdr:nvCxnSpPr>
      <xdr:spPr>
        <a:xfrm flipV="1">
          <a:off x="15671800" y="1335913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16511</xdr:rowOff>
    </xdr:from>
    <xdr:to>
      <xdr:col>22</xdr:col>
      <xdr:colOff>565150</xdr:colOff>
      <xdr:row>80</xdr:row>
      <xdr:rowOff>24130</xdr:rowOff>
    </xdr:to>
    <xdr:cxnSp macro="">
      <xdr:nvCxnSpPr>
        <xdr:cNvPr id="422" name="直線コネクタ 421"/>
        <xdr:cNvCxnSpPr/>
      </xdr:nvCxnSpPr>
      <xdr:spPr>
        <a:xfrm>
          <a:off x="14782800" y="1356106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87630</xdr:rowOff>
    </xdr:from>
    <xdr:to>
      <xdr:col>22</xdr:col>
      <xdr:colOff>615950</xdr:colOff>
      <xdr:row>79</xdr:row>
      <xdr:rowOff>17780</xdr:rowOff>
    </xdr:to>
    <xdr:sp macro="" textlink="">
      <xdr:nvSpPr>
        <xdr:cNvPr id="423" name="フローチャート : 判断 422"/>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27957</xdr:rowOff>
    </xdr:from>
    <xdr:ext cx="736600" cy="259045"/>
    <xdr:sp macro="" textlink="">
      <xdr:nvSpPr>
        <xdr:cNvPr id="424" name="テキスト ボックス 423"/>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16511</xdr:rowOff>
    </xdr:from>
    <xdr:to>
      <xdr:col>21</xdr:col>
      <xdr:colOff>361950</xdr:colOff>
      <xdr:row>79</xdr:row>
      <xdr:rowOff>66039</xdr:rowOff>
    </xdr:to>
    <xdr:cxnSp macro="">
      <xdr:nvCxnSpPr>
        <xdr:cNvPr id="425" name="直線コネクタ 424"/>
        <xdr:cNvCxnSpPr/>
      </xdr:nvCxnSpPr>
      <xdr:spPr>
        <a:xfrm flipV="1">
          <a:off x="13893800" y="135610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26" name="フローチャート : 判断 425"/>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58438</xdr:rowOff>
    </xdr:from>
    <xdr:ext cx="762000" cy="259045"/>
    <xdr:sp macro="" textlink="">
      <xdr:nvSpPr>
        <xdr:cNvPr id="427" name="テキスト ボックス 426"/>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69850</xdr:rowOff>
    </xdr:from>
    <xdr:to>
      <xdr:col>20</xdr:col>
      <xdr:colOff>158750</xdr:colOff>
      <xdr:row>79</xdr:row>
      <xdr:rowOff>66039</xdr:rowOff>
    </xdr:to>
    <xdr:cxnSp macro="">
      <xdr:nvCxnSpPr>
        <xdr:cNvPr id="428" name="直線コネクタ 427"/>
        <xdr:cNvCxnSpPr/>
      </xdr:nvCxnSpPr>
      <xdr:spPr>
        <a:xfrm>
          <a:off x="13004800" y="134429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106680</xdr:rowOff>
    </xdr:from>
    <xdr:to>
      <xdr:col>20</xdr:col>
      <xdr:colOff>209550</xdr:colOff>
      <xdr:row>78</xdr:row>
      <xdr:rowOff>36830</xdr:rowOff>
    </xdr:to>
    <xdr:sp macro="" textlink="">
      <xdr:nvSpPr>
        <xdr:cNvPr id="429" name="フローチャート : 判断 428"/>
        <xdr:cNvSpPr/>
      </xdr:nvSpPr>
      <xdr:spPr>
        <a:xfrm>
          <a:off x="13843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47007</xdr:rowOff>
    </xdr:from>
    <xdr:ext cx="762000" cy="259045"/>
    <xdr:sp macro="" textlink="">
      <xdr:nvSpPr>
        <xdr:cNvPr id="430" name="テキスト ボックス 429"/>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31" name="フローチャート : 判断 430"/>
        <xdr:cNvSpPr/>
      </xdr:nvSpPr>
      <xdr:spPr>
        <a:xfrm>
          <a:off x="12954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77488</xdr:rowOff>
    </xdr:from>
    <xdr:ext cx="762000" cy="259045"/>
    <xdr:sp macro="" textlink="">
      <xdr:nvSpPr>
        <xdr:cNvPr id="432" name="テキスト ボックス 431"/>
        <xdr:cNvSpPr txBox="1"/>
      </xdr:nvSpPr>
      <xdr:spPr>
        <a:xfrm>
          <a:off x="12623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106680</xdr:rowOff>
    </xdr:from>
    <xdr:to>
      <xdr:col>24</xdr:col>
      <xdr:colOff>82550</xdr:colOff>
      <xdr:row>78</xdr:row>
      <xdr:rowOff>36830</xdr:rowOff>
    </xdr:to>
    <xdr:sp macro="" textlink="">
      <xdr:nvSpPr>
        <xdr:cNvPr id="438" name="円/楕円 437"/>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123207</xdr:rowOff>
    </xdr:from>
    <xdr:ext cx="762000" cy="259045"/>
    <xdr:sp macro="" textlink="">
      <xdr:nvSpPr>
        <xdr:cNvPr id="439" name="公債費以外該当値テキスト"/>
        <xdr:cNvSpPr txBox="1"/>
      </xdr:nvSpPr>
      <xdr:spPr>
        <a:xfrm>
          <a:off x="165989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144780</xdr:rowOff>
    </xdr:from>
    <xdr:to>
      <xdr:col>22</xdr:col>
      <xdr:colOff>615950</xdr:colOff>
      <xdr:row>80</xdr:row>
      <xdr:rowOff>74930</xdr:rowOff>
    </xdr:to>
    <xdr:sp macro="" textlink="">
      <xdr:nvSpPr>
        <xdr:cNvPr id="440" name="円/楕円 439"/>
        <xdr:cNvSpPr/>
      </xdr:nvSpPr>
      <xdr:spPr>
        <a:xfrm>
          <a:off x="15621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59707</xdr:rowOff>
    </xdr:from>
    <xdr:ext cx="736600" cy="259045"/>
    <xdr:sp macro="" textlink="">
      <xdr:nvSpPr>
        <xdr:cNvPr id="441" name="テキスト ボックス 440"/>
        <xdr:cNvSpPr txBox="1"/>
      </xdr:nvSpPr>
      <xdr:spPr>
        <a:xfrm>
          <a:off x="15290800" y="1377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137161</xdr:rowOff>
    </xdr:from>
    <xdr:to>
      <xdr:col>21</xdr:col>
      <xdr:colOff>412750</xdr:colOff>
      <xdr:row>79</xdr:row>
      <xdr:rowOff>67311</xdr:rowOff>
    </xdr:to>
    <xdr:sp macro="" textlink="">
      <xdr:nvSpPr>
        <xdr:cNvPr id="442" name="円/楕円 441"/>
        <xdr:cNvSpPr/>
      </xdr:nvSpPr>
      <xdr:spPr>
        <a:xfrm>
          <a:off x="14732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52088</xdr:rowOff>
    </xdr:from>
    <xdr:ext cx="762000" cy="259045"/>
    <xdr:sp macro="" textlink="">
      <xdr:nvSpPr>
        <xdr:cNvPr id="443" name="テキスト ボックス 442"/>
        <xdr:cNvSpPr txBox="1"/>
      </xdr:nvSpPr>
      <xdr:spPr>
        <a:xfrm>
          <a:off x="14401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15239</xdr:rowOff>
    </xdr:from>
    <xdr:to>
      <xdr:col>20</xdr:col>
      <xdr:colOff>209550</xdr:colOff>
      <xdr:row>79</xdr:row>
      <xdr:rowOff>116839</xdr:rowOff>
    </xdr:to>
    <xdr:sp macro="" textlink="">
      <xdr:nvSpPr>
        <xdr:cNvPr id="444" name="円/楕円 443"/>
        <xdr:cNvSpPr/>
      </xdr:nvSpPr>
      <xdr:spPr>
        <a:xfrm>
          <a:off x="13843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101616</xdr:rowOff>
    </xdr:from>
    <xdr:ext cx="762000" cy="259045"/>
    <xdr:sp macro="" textlink="">
      <xdr:nvSpPr>
        <xdr:cNvPr id="445" name="テキスト ボックス 444"/>
        <xdr:cNvSpPr txBox="1"/>
      </xdr:nvSpPr>
      <xdr:spPr>
        <a:xfrm>
          <a:off x="13512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19050</xdr:rowOff>
    </xdr:from>
    <xdr:to>
      <xdr:col>19</xdr:col>
      <xdr:colOff>6350</xdr:colOff>
      <xdr:row>78</xdr:row>
      <xdr:rowOff>120650</xdr:rowOff>
    </xdr:to>
    <xdr:sp macro="" textlink="">
      <xdr:nvSpPr>
        <xdr:cNvPr id="446" name="円/楕円 445"/>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105427</xdr:rowOff>
    </xdr:from>
    <xdr:ext cx="762000" cy="259045"/>
    <xdr:sp macro="" textlink="">
      <xdr:nvSpPr>
        <xdr:cNvPr id="447" name="テキスト ボックス 446"/>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新潟県出雲崎町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18948</xdr:rowOff>
    </xdr:from>
    <xdr:to>
      <xdr:col>4</xdr:col>
      <xdr:colOff>1117600</xdr:colOff>
      <xdr:row>19</xdr:row>
      <xdr:rowOff>24195</xdr:rowOff>
    </xdr:to>
    <xdr:cxnSp macro="">
      <xdr:nvCxnSpPr>
        <xdr:cNvPr id="49" name="直線コネクタ 48"/>
        <xdr:cNvCxnSpPr/>
      </xdr:nvCxnSpPr>
      <xdr:spPr bwMode="auto">
        <a:xfrm flipV="1">
          <a:off x="5003800" y="3324123"/>
          <a:ext cx="647700" cy="5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27024</xdr:rowOff>
    </xdr:from>
    <xdr:ext cx="762000" cy="259045"/>
    <xdr:sp macro="" textlink="">
      <xdr:nvSpPr>
        <xdr:cNvPr id="50" name="人口1人当たり決算額の推移平均値テキスト130"/>
        <xdr:cNvSpPr txBox="1"/>
      </xdr:nvSpPr>
      <xdr:spPr>
        <a:xfrm>
          <a:off x="5740400" y="2989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24195</xdr:rowOff>
    </xdr:from>
    <xdr:to>
      <xdr:col>4</xdr:col>
      <xdr:colOff>469900</xdr:colOff>
      <xdr:row>19</xdr:row>
      <xdr:rowOff>31556</xdr:rowOff>
    </xdr:to>
    <xdr:cxnSp macro="">
      <xdr:nvCxnSpPr>
        <xdr:cNvPr id="52" name="直線コネクタ 51"/>
        <xdr:cNvCxnSpPr/>
      </xdr:nvCxnSpPr>
      <xdr:spPr bwMode="auto">
        <a:xfrm flipV="1">
          <a:off x="4305300" y="3329370"/>
          <a:ext cx="698500" cy="7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31556</xdr:rowOff>
    </xdr:from>
    <xdr:to>
      <xdr:col>3</xdr:col>
      <xdr:colOff>904875</xdr:colOff>
      <xdr:row>19</xdr:row>
      <xdr:rowOff>34110</xdr:rowOff>
    </xdr:to>
    <xdr:cxnSp macro="">
      <xdr:nvCxnSpPr>
        <xdr:cNvPr id="55" name="直線コネクタ 54"/>
        <xdr:cNvCxnSpPr/>
      </xdr:nvCxnSpPr>
      <xdr:spPr bwMode="auto">
        <a:xfrm flipV="1">
          <a:off x="3606800" y="3336731"/>
          <a:ext cx="698500" cy="2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34110</xdr:rowOff>
    </xdr:from>
    <xdr:to>
      <xdr:col>3</xdr:col>
      <xdr:colOff>206375</xdr:colOff>
      <xdr:row>19</xdr:row>
      <xdr:rowOff>38084</xdr:rowOff>
    </xdr:to>
    <xdr:cxnSp macro="">
      <xdr:nvCxnSpPr>
        <xdr:cNvPr id="58" name="直線コネクタ 57"/>
        <xdr:cNvCxnSpPr/>
      </xdr:nvCxnSpPr>
      <xdr:spPr bwMode="auto">
        <a:xfrm flipV="1">
          <a:off x="2908300" y="3339285"/>
          <a:ext cx="698500" cy="3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139598</xdr:rowOff>
    </xdr:from>
    <xdr:to>
      <xdr:col>5</xdr:col>
      <xdr:colOff>34925</xdr:colOff>
      <xdr:row>19</xdr:row>
      <xdr:rowOff>69748</xdr:rowOff>
    </xdr:to>
    <xdr:sp macro="" textlink="">
      <xdr:nvSpPr>
        <xdr:cNvPr id="68" name="円/楕円 67"/>
        <xdr:cNvSpPr/>
      </xdr:nvSpPr>
      <xdr:spPr bwMode="auto">
        <a:xfrm>
          <a:off x="5600700" y="3273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48175</xdr:rowOff>
    </xdr:from>
    <xdr:ext cx="762000" cy="259045"/>
    <xdr:sp macro="" textlink="">
      <xdr:nvSpPr>
        <xdr:cNvPr id="69" name="人口1人当たり決算額の推移該当値テキスト130"/>
        <xdr:cNvSpPr txBox="1"/>
      </xdr:nvSpPr>
      <xdr:spPr>
        <a:xfrm>
          <a:off x="5740400" y="318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121,720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144845</xdr:rowOff>
    </xdr:from>
    <xdr:to>
      <xdr:col>4</xdr:col>
      <xdr:colOff>520700</xdr:colOff>
      <xdr:row>19</xdr:row>
      <xdr:rowOff>74995</xdr:rowOff>
    </xdr:to>
    <xdr:sp macro="" textlink="">
      <xdr:nvSpPr>
        <xdr:cNvPr id="70" name="円/楕円 69"/>
        <xdr:cNvSpPr/>
      </xdr:nvSpPr>
      <xdr:spPr bwMode="auto">
        <a:xfrm>
          <a:off x="4953000" y="3278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59772</xdr:rowOff>
    </xdr:from>
    <xdr:ext cx="736600" cy="259045"/>
    <xdr:sp macro="" textlink="">
      <xdr:nvSpPr>
        <xdr:cNvPr id="71" name="テキスト ボックス 70"/>
        <xdr:cNvSpPr txBox="1"/>
      </xdr:nvSpPr>
      <xdr:spPr>
        <a:xfrm>
          <a:off x="4622800" y="336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118,966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152206</xdr:rowOff>
    </xdr:from>
    <xdr:to>
      <xdr:col>3</xdr:col>
      <xdr:colOff>955675</xdr:colOff>
      <xdr:row>19</xdr:row>
      <xdr:rowOff>82356</xdr:rowOff>
    </xdr:to>
    <xdr:sp macro="" textlink="">
      <xdr:nvSpPr>
        <xdr:cNvPr id="72" name="円/楕円 71"/>
        <xdr:cNvSpPr/>
      </xdr:nvSpPr>
      <xdr:spPr bwMode="auto">
        <a:xfrm>
          <a:off x="4254500" y="3285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67133</xdr:rowOff>
    </xdr:from>
    <xdr:ext cx="762000" cy="259045"/>
    <xdr:sp macro="" textlink="">
      <xdr:nvSpPr>
        <xdr:cNvPr id="73" name="テキスト ボックス 72"/>
        <xdr:cNvSpPr txBox="1"/>
      </xdr:nvSpPr>
      <xdr:spPr>
        <a:xfrm>
          <a:off x="3924300" y="337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115,102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154760</xdr:rowOff>
    </xdr:from>
    <xdr:to>
      <xdr:col>3</xdr:col>
      <xdr:colOff>257175</xdr:colOff>
      <xdr:row>19</xdr:row>
      <xdr:rowOff>84910</xdr:rowOff>
    </xdr:to>
    <xdr:sp macro="" textlink="">
      <xdr:nvSpPr>
        <xdr:cNvPr id="74" name="円/楕円 73"/>
        <xdr:cNvSpPr/>
      </xdr:nvSpPr>
      <xdr:spPr bwMode="auto">
        <a:xfrm>
          <a:off x="3556000" y="3288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69687</xdr:rowOff>
    </xdr:from>
    <xdr:ext cx="762000" cy="259045"/>
    <xdr:sp macro="" textlink="">
      <xdr:nvSpPr>
        <xdr:cNvPr id="75" name="テキスト ボックス 74"/>
        <xdr:cNvSpPr txBox="1"/>
      </xdr:nvSpPr>
      <xdr:spPr>
        <a:xfrm>
          <a:off x="3225800" y="337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113,761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158734</xdr:rowOff>
    </xdr:from>
    <xdr:to>
      <xdr:col>2</xdr:col>
      <xdr:colOff>692150</xdr:colOff>
      <xdr:row>19</xdr:row>
      <xdr:rowOff>88884</xdr:rowOff>
    </xdr:to>
    <xdr:sp macro="" textlink="">
      <xdr:nvSpPr>
        <xdr:cNvPr id="76" name="円/楕円 75"/>
        <xdr:cNvSpPr/>
      </xdr:nvSpPr>
      <xdr:spPr bwMode="auto">
        <a:xfrm>
          <a:off x="2857500" y="3292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73661</xdr:rowOff>
    </xdr:from>
    <xdr:ext cx="762000" cy="259045"/>
    <xdr:sp macro="" textlink="">
      <xdr:nvSpPr>
        <xdr:cNvPr id="77" name="テキスト ボックス 76"/>
        <xdr:cNvSpPr txBox="1"/>
      </xdr:nvSpPr>
      <xdr:spPr>
        <a:xfrm>
          <a:off x="2527300" y="337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328344</xdr:rowOff>
    </xdr:from>
    <xdr:to>
      <xdr:col>4</xdr:col>
      <xdr:colOff>1117600</xdr:colOff>
      <xdr:row>34</xdr:row>
      <xdr:rowOff>331757</xdr:rowOff>
    </xdr:to>
    <xdr:cxnSp macro="">
      <xdr:nvCxnSpPr>
        <xdr:cNvPr id="109" name="直線コネクタ 108"/>
        <xdr:cNvCxnSpPr/>
      </xdr:nvCxnSpPr>
      <xdr:spPr bwMode="auto">
        <a:xfrm>
          <a:off x="5003800" y="6595794"/>
          <a:ext cx="647700" cy="3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275445</xdr:rowOff>
    </xdr:from>
    <xdr:to>
      <xdr:col>4</xdr:col>
      <xdr:colOff>469900</xdr:colOff>
      <xdr:row>34</xdr:row>
      <xdr:rowOff>328344</xdr:rowOff>
    </xdr:to>
    <xdr:cxnSp macro="">
      <xdr:nvCxnSpPr>
        <xdr:cNvPr id="112" name="直線コネクタ 111"/>
        <xdr:cNvCxnSpPr/>
      </xdr:nvCxnSpPr>
      <xdr:spPr bwMode="auto">
        <a:xfrm>
          <a:off x="4305300" y="6542895"/>
          <a:ext cx="698500" cy="5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174849</xdr:rowOff>
    </xdr:from>
    <xdr:to>
      <xdr:col>4</xdr:col>
      <xdr:colOff>520700</xdr:colOff>
      <xdr:row>34</xdr:row>
      <xdr:rowOff>276448</xdr:rowOff>
    </xdr:to>
    <xdr:sp macro="" textlink="">
      <xdr:nvSpPr>
        <xdr:cNvPr id="113" name="フローチャート : 判断 112"/>
        <xdr:cNvSpPr/>
      </xdr:nvSpPr>
      <xdr:spPr bwMode="auto">
        <a:xfrm>
          <a:off x="4953000" y="6442299"/>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286626</xdr:rowOff>
    </xdr:from>
    <xdr:ext cx="736600" cy="259045"/>
    <xdr:sp macro="" textlink="">
      <xdr:nvSpPr>
        <xdr:cNvPr id="114" name="テキスト ボックス 113"/>
        <xdr:cNvSpPr txBox="1"/>
      </xdr:nvSpPr>
      <xdr:spPr>
        <a:xfrm>
          <a:off x="4622800" y="6211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275445</xdr:rowOff>
    </xdr:from>
    <xdr:to>
      <xdr:col>3</xdr:col>
      <xdr:colOff>904875</xdr:colOff>
      <xdr:row>34</xdr:row>
      <xdr:rowOff>280856</xdr:rowOff>
    </xdr:to>
    <xdr:cxnSp macro="">
      <xdr:nvCxnSpPr>
        <xdr:cNvPr id="115" name="直線コネクタ 114"/>
        <xdr:cNvCxnSpPr/>
      </xdr:nvCxnSpPr>
      <xdr:spPr bwMode="auto">
        <a:xfrm flipV="1">
          <a:off x="3606800" y="6542895"/>
          <a:ext cx="698500" cy="5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134912</xdr:rowOff>
    </xdr:from>
    <xdr:to>
      <xdr:col>3</xdr:col>
      <xdr:colOff>955675</xdr:colOff>
      <xdr:row>34</xdr:row>
      <xdr:rowOff>236512</xdr:rowOff>
    </xdr:to>
    <xdr:sp macro="" textlink="">
      <xdr:nvSpPr>
        <xdr:cNvPr id="116" name="フローチャート : 判断 115"/>
        <xdr:cNvSpPr/>
      </xdr:nvSpPr>
      <xdr:spPr bwMode="auto">
        <a:xfrm>
          <a:off x="4254500" y="6402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246689</xdr:rowOff>
    </xdr:from>
    <xdr:ext cx="762000" cy="259045"/>
    <xdr:sp macro="" textlink="">
      <xdr:nvSpPr>
        <xdr:cNvPr id="117" name="テキスト ボックス 116"/>
        <xdr:cNvSpPr txBox="1"/>
      </xdr:nvSpPr>
      <xdr:spPr>
        <a:xfrm>
          <a:off x="3924300" y="617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280856</xdr:rowOff>
    </xdr:from>
    <xdr:to>
      <xdr:col>3</xdr:col>
      <xdr:colOff>206375</xdr:colOff>
      <xdr:row>34</xdr:row>
      <xdr:rowOff>291089</xdr:rowOff>
    </xdr:to>
    <xdr:cxnSp macro="">
      <xdr:nvCxnSpPr>
        <xdr:cNvPr id="118" name="直線コネクタ 117"/>
        <xdr:cNvCxnSpPr/>
      </xdr:nvCxnSpPr>
      <xdr:spPr bwMode="auto">
        <a:xfrm flipV="1">
          <a:off x="2908300" y="6548306"/>
          <a:ext cx="698500" cy="1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96660</xdr:rowOff>
    </xdr:from>
    <xdr:to>
      <xdr:col>3</xdr:col>
      <xdr:colOff>257175</xdr:colOff>
      <xdr:row>34</xdr:row>
      <xdr:rowOff>198260</xdr:rowOff>
    </xdr:to>
    <xdr:sp macro="" textlink="">
      <xdr:nvSpPr>
        <xdr:cNvPr id="119" name="フローチャート : 判断 118"/>
        <xdr:cNvSpPr/>
      </xdr:nvSpPr>
      <xdr:spPr bwMode="auto">
        <a:xfrm>
          <a:off x="3556000" y="6364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208437</xdr:rowOff>
    </xdr:from>
    <xdr:ext cx="762000" cy="259045"/>
    <xdr:sp macro="" textlink="">
      <xdr:nvSpPr>
        <xdr:cNvPr id="120" name="テキスト ボックス 119"/>
        <xdr:cNvSpPr txBox="1"/>
      </xdr:nvSpPr>
      <xdr:spPr>
        <a:xfrm>
          <a:off x="3225800" y="61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64511</xdr:rowOff>
    </xdr:from>
    <xdr:to>
      <xdr:col>2</xdr:col>
      <xdr:colOff>692150</xdr:colOff>
      <xdr:row>34</xdr:row>
      <xdr:rowOff>166111</xdr:rowOff>
    </xdr:to>
    <xdr:sp macro="" textlink="">
      <xdr:nvSpPr>
        <xdr:cNvPr id="121" name="フローチャート : 判断 120"/>
        <xdr:cNvSpPr/>
      </xdr:nvSpPr>
      <xdr:spPr bwMode="auto">
        <a:xfrm>
          <a:off x="2857500" y="6331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176288</xdr:rowOff>
    </xdr:from>
    <xdr:ext cx="762000" cy="259045"/>
    <xdr:sp macro="" textlink="">
      <xdr:nvSpPr>
        <xdr:cNvPr id="122" name="テキスト ボックス 121"/>
        <xdr:cNvSpPr txBox="1"/>
      </xdr:nvSpPr>
      <xdr:spPr>
        <a:xfrm>
          <a:off x="2527300" y="610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280957</xdr:rowOff>
    </xdr:from>
    <xdr:to>
      <xdr:col>5</xdr:col>
      <xdr:colOff>34925</xdr:colOff>
      <xdr:row>35</xdr:row>
      <xdr:rowOff>39657</xdr:rowOff>
    </xdr:to>
    <xdr:sp macro="" textlink="">
      <xdr:nvSpPr>
        <xdr:cNvPr id="128" name="円/楕円 127"/>
        <xdr:cNvSpPr/>
      </xdr:nvSpPr>
      <xdr:spPr bwMode="auto">
        <a:xfrm>
          <a:off x="5600700" y="6548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253034</xdr:rowOff>
    </xdr:from>
    <xdr:ext cx="762000" cy="259045"/>
    <xdr:sp macro="" textlink="">
      <xdr:nvSpPr>
        <xdr:cNvPr id="129" name="人口1人当たり決算額の推移該当値テキスト445"/>
        <xdr:cNvSpPr txBox="1"/>
      </xdr:nvSpPr>
      <xdr:spPr>
        <a:xfrm>
          <a:off x="5740400" y="65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25,629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277544</xdr:rowOff>
    </xdr:from>
    <xdr:to>
      <xdr:col>4</xdr:col>
      <xdr:colOff>520700</xdr:colOff>
      <xdr:row>35</xdr:row>
      <xdr:rowOff>36244</xdr:rowOff>
    </xdr:to>
    <xdr:sp macro="" textlink="">
      <xdr:nvSpPr>
        <xdr:cNvPr id="130" name="円/楕円 129"/>
        <xdr:cNvSpPr/>
      </xdr:nvSpPr>
      <xdr:spPr bwMode="auto">
        <a:xfrm>
          <a:off x="4953000" y="6544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21021</xdr:rowOff>
    </xdr:from>
    <xdr:ext cx="736600" cy="259045"/>
    <xdr:sp macro="" textlink="">
      <xdr:nvSpPr>
        <xdr:cNvPr id="131" name="テキスト ボックス 130"/>
        <xdr:cNvSpPr txBox="1"/>
      </xdr:nvSpPr>
      <xdr:spPr>
        <a:xfrm>
          <a:off x="4622800" y="663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26,077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224645</xdr:rowOff>
    </xdr:from>
    <xdr:to>
      <xdr:col>3</xdr:col>
      <xdr:colOff>955675</xdr:colOff>
      <xdr:row>34</xdr:row>
      <xdr:rowOff>326245</xdr:rowOff>
    </xdr:to>
    <xdr:sp macro="" textlink="">
      <xdr:nvSpPr>
        <xdr:cNvPr id="132" name="円/楕円 131"/>
        <xdr:cNvSpPr/>
      </xdr:nvSpPr>
      <xdr:spPr bwMode="auto">
        <a:xfrm>
          <a:off x="4254500" y="6492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311022</xdr:rowOff>
    </xdr:from>
    <xdr:ext cx="762000" cy="259045"/>
    <xdr:sp macro="" textlink="">
      <xdr:nvSpPr>
        <xdr:cNvPr id="133" name="テキスト ボックス 132"/>
        <xdr:cNvSpPr txBox="1"/>
      </xdr:nvSpPr>
      <xdr:spPr>
        <a:xfrm>
          <a:off x="3924300" y="657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230055</xdr:rowOff>
    </xdr:from>
    <xdr:to>
      <xdr:col>3</xdr:col>
      <xdr:colOff>257175</xdr:colOff>
      <xdr:row>34</xdr:row>
      <xdr:rowOff>331656</xdr:rowOff>
    </xdr:to>
    <xdr:sp macro="" textlink="">
      <xdr:nvSpPr>
        <xdr:cNvPr id="134" name="円/楕円 133"/>
        <xdr:cNvSpPr/>
      </xdr:nvSpPr>
      <xdr:spPr bwMode="auto">
        <a:xfrm>
          <a:off x="3556000" y="649750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316433</xdr:rowOff>
    </xdr:from>
    <xdr:ext cx="762000" cy="259045"/>
    <xdr:sp macro="" textlink="">
      <xdr:nvSpPr>
        <xdr:cNvPr id="135" name="テキスト ボックス 134"/>
        <xdr:cNvSpPr txBox="1"/>
      </xdr:nvSpPr>
      <xdr:spPr>
        <a:xfrm>
          <a:off x="3225800" y="658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240289</xdr:rowOff>
    </xdr:from>
    <xdr:to>
      <xdr:col>2</xdr:col>
      <xdr:colOff>692150</xdr:colOff>
      <xdr:row>34</xdr:row>
      <xdr:rowOff>341889</xdr:rowOff>
    </xdr:to>
    <xdr:sp macro="" textlink="">
      <xdr:nvSpPr>
        <xdr:cNvPr id="136" name="円/楕円 135"/>
        <xdr:cNvSpPr/>
      </xdr:nvSpPr>
      <xdr:spPr bwMode="auto">
        <a:xfrm>
          <a:off x="2857500" y="650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326666</xdr:rowOff>
    </xdr:from>
    <xdr:ext cx="762000" cy="259045"/>
    <xdr:sp macro="" textlink="">
      <xdr:nvSpPr>
        <xdr:cNvPr id="137" name="テキスト ボックス 136"/>
        <xdr:cNvSpPr txBox="1"/>
      </xdr:nvSpPr>
      <xdr:spPr>
        <a:xfrm>
          <a:off x="2527300" y="659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新潟県出雲崎町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4,677
4,665
44.38
3,859,606
3,611,794
81,509
2,166,815
3,745,820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2308</xdr:rowOff>
    </xdr:from>
    <xdr:to>
      <xdr:col>6</xdr:col>
      <xdr:colOff>511175</xdr:colOff>
      <xdr:row>38</xdr:row>
      <xdr:rowOff>5966</xdr:rowOff>
    </xdr:to>
    <xdr:cxnSp macro="">
      <xdr:nvCxnSpPr>
        <xdr:cNvPr id="60" name="直線コネクタ 59"/>
        <xdr:cNvCxnSpPr/>
      </xdr:nvCxnSpPr>
      <xdr:spPr>
        <a:xfrm flipV="1">
          <a:off x="3797300" y="6517408"/>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5966</xdr:rowOff>
    </xdr:from>
    <xdr:to>
      <xdr:col>5</xdr:col>
      <xdr:colOff>358775</xdr:colOff>
      <xdr:row>38</xdr:row>
      <xdr:rowOff>13980</xdr:rowOff>
    </xdr:to>
    <xdr:cxnSp macro="">
      <xdr:nvCxnSpPr>
        <xdr:cNvPr id="63" name="直線コネクタ 62"/>
        <xdr:cNvCxnSpPr/>
      </xdr:nvCxnSpPr>
      <xdr:spPr>
        <a:xfrm flipV="1">
          <a:off x="2908300" y="6521066"/>
          <a:ext cx="889000" cy="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13980</xdr:rowOff>
    </xdr:from>
    <xdr:to>
      <xdr:col>4</xdr:col>
      <xdr:colOff>155575</xdr:colOff>
      <xdr:row>38</xdr:row>
      <xdr:rowOff>14707</xdr:rowOff>
    </xdr:to>
    <xdr:cxnSp macro="">
      <xdr:nvCxnSpPr>
        <xdr:cNvPr id="66" name="直線コネクタ 65"/>
        <xdr:cNvCxnSpPr/>
      </xdr:nvCxnSpPr>
      <xdr:spPr>
        <a:xfrm flipV="1">
          <a:off x="2019300" y="6529080"/>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14367</xdr:rowOff>
    </xdr:from>
    <xdr:to>
      <xdr:col>2</xdr:col>
      <xdr:colOff>638175</xdr:colOff>
      <xdr:row>38</xdr:row>
      <xdr:rowOff>14707</xdr:rowOff>
    </xdr:to>
    <xdr:cxnSp macro="">
      <xdr:nvCxnSpPr>
        <xdr:cNvPr id="69" name="直線コネクタ 68"/>
        <xdr:cNvCxnSpPr/>
      </xdr:nvCxnSpPr>
      <xdr:spPr>
        <a:xfrm>
          <a:off x="1130300" y="6529467"/>
          <a:ext cx="8890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122958</xdr:rowOff>
    </xdr:from>
    <xdr:to>
      <xdr:col>6</xdr:col>
      <xdr:colOff>561975</xdr:colOff>
      <xdr:row>38</xdr:row>
      <xdr:rowOff>53108</xdr:rowOff>
    </xdr:to>
    <xdr:sp macro="" textlink="">
      <xdr:nvSpPr>
        <xdr:cNvPr id="79" name="円/楕円 78"/>
        <xdr:cNvSpPr/>
      </xdr:nvSpPr>
      <xdr:spPr>
        <a:xfrm>
          <a:off x="4584700" y="646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37885</xdr:rowOff>
    </xdr:from>
    <xdr:ext cx="599010" cy="259045"/>
    <xdr:sp macro="" textlink="">
      <xdr:nvSpPr>
        <xdr:cNvPr id="80" name="人件費該当値テキスト"/>
        <xdr:cNvSpPr txBox="1"/>
      </xdr:nvSpPr>
      <xdr:spPr>
        <a:xfrm>
          <a:off x="4686300" y="638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112,122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126615</xdr:rowOff>
    </xdr:from>
    <xdr:to>
      <xdr:col>5</xdr:col>
      <xdr:colOff>409575</xdr:colOff>
      <xdr:row>38</xdr:row>
      <xdr:rowOff>56766</xdr:rowOff>
    </xdr:to>
    <xdr:sp macro="" textlink="">
      <xdr:nvSpPr>
        <xdr:cNvPr id="81" name="円/楕円 80"/>
        <xdr:cNvSpPr/>
      </xdr:nvSpPr>
      <xdr:spPr>
        <a:xfrm>
          <a:off x="3746500" y="64702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47893</xdr:rowOff>
    </xdr:from>
    <xdr:ext cx="599010" cy="259045"/>
    <xdr:sp macro="" textlink="">
      <xdr:nvSpPr>
        <xdr:cNvPr id="82" name="テキスト ボックス 81"/>
        <xdr:cNvSpPr txBox="1"/>
      </xdr:nvSpPr>
      <xdr:spPr>
        <a:xfrm>
          <a:off x="3497794" y="656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110,202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134629</xdr:rowOff>
    </xdr:from>
    <xdr:to>
      <xdr:col>4</xdr:col>
      <xdr:colOff>206375</xdr:colOff>
      <xdr:row>38</xdr:row>
      <xdr:rowOff>64779</xdr:rowOff>
    </xdr:to>
    <xdr:sp macro="" textlink="">
      <xdr:nvSpPr>
        <xdr:cNvPr id="83" name="円/楕円 82"/>
        <xdr:cNvSpPr/>
      </xdr:nvSpPr>
      <xdr:spPr>
        <a:xfrm>
          <a:off x="2857500" y="647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55907</xdr:rowOff>
    </xdr:from>
    <xdr:ext cx="599010" cy="259045"/>
    <xdr:sp macro="" textlink="">
      <xdr:nvSpPr>
        <xdr:cNvPr id="84" name="テキスト ボックス 83"/>
        <xdr:cNvSpPr txBox="1"/>
      </xdr:nvSpPr>
      <xdr:spPr>
        <a:xfrm>
          <a:off x="2608794" y="657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105,995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135357</xdr:rowOff>
    </xdr:from>
    <xdr:to>
      <xdr:col>3</xdr:col>
      <xdr:colOff>3175</xdr:colOff>
      <xdr:row>38</xdr:row>
      <xdr:rowOff>65508</xdr:rowOff>
    </xdr:to>
    <xdr:sp macro="" textlink="">
      <xdr:nvSpPr>
        <xdr:cNvPr id="85" name="円/楕円 84"/>
        <xdr:cNvSpPr/>
      </xdr:nvSpPr>
      <xdr:spPr>
        <a:xfrm>
          <a:off x="1968500" y="64790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56634</xdr:rowOff>
    </xdr:from>
    <xdr:ext cx="599010" cy="259045"/>
    <xdr:sp macro="" textlink="">
      <xdr:nvSpPr>
        <xdr:cNvPr id="86" name="テキスト ボックス 85"/>
        <xdr:cNvSpPr txBox="1"/>
      </xdr:nvSpPr>
      <xdr:spPr>
        <a:xfrm>
          <a:off x="1719794" y="657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135016</xdr:rowOff>
    </xdr:from>
    <xdr:to>
      <xdr:col>1</xdr:col>
      <xdr:colOff>485775</xdr:colOff>
      <xdr:row>38</xdr:row>
      <xdr:rowOff>65167</xdr:rowOff>
    </xdr:to>
    <xdr:sp macro="" textlink="">
      <xdr:nvSpPr>
        <xdr:cNvPr id="87" name="円/楕円 86"/>
        <xdr:cNvSpPr/>
      </xdr:nvSpPr>
      <xdr:spPr>
        <a:xfrm>
          <a:off x="1079500" y="6478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56294</xdr:rowOff>
    </xdr:from>
    <xdr:ext cx="599010" cy="259045"/>
    <xdr:sp macro="" textlink="">
      <xdr:nvSpPr>
        <xdr:cNvPr id="88" name="テキスト ボックス 87"/>
        <xdr:cNvSpPr txBox="1"/>
      </xdr:nvSpPr>
      <xdr:spPr>
        <a:xfrm>
          <a:off x="830794" y="657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132631</xdr:rowOff>
    </xdr:from>
    <xdr:to>
      <xdr:col>6</xdr:col>
      <xdr:colOff>511175</xdr:colOff>
      <xdr:row>57</xdr:row>
      <xdr:rowOff>136995</xdr:rowOff>
    </xdr:to>
    <xdr:cxnSp macro="">
      <xdr:nvCxnSpPr>
        <xdr:cNvPr id="113" name="直線コネクタ 112"/>
        <xdr:cNvCxnSpPr/>
      </xdr:nvCxnSpPr>
      <xdr:spPr>
        <a:xfrm flipV="1">
          <a:off x="3797300" y="9905281"/>
          <a:ext cx="838200" cy="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136995</xdr:rowOff>
    </xdr:from>
    <xdr:to>
      <xdr:col>5</xdr:col>
      <xdr:colOff>358775</xdr:colOff>
      <xdr:row>57</xdr:row>
      <xdr:rowOff>142942</xdr:rowOff>
    </xdr:to>
    <xdr:cxnSp macro="">
      <xdr:nvCxnSpPr>
        <xdr:cNvPr id="116" name="直線コネクタ 115"/>
        <xdr:cNvCxnSpPr/>
      </xdr:nvCxnSpPr>
      <xdr:spPr>
        <a:xfrm flipV="1">
          <a:off x="2908300" y="9909645"/>
          <a:ext cx="8890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32997</xdr:rowOff>
    </xdr:from>
    <xdr:to>
      <xdr:col>5</xdr:col>
      <xdr:colOff>409575</xdr:colOff>
      <xdr:row>57</xdr:row>
      <xdr:rowOff>134597</xdr:rowOff>
    </xdr:to>
    <xdr:sp macro="" textlink="">
      <xdr:nvSpPr>
        <xdr:cNvPr id="117" name="フローチャート : 判断 116"/>
        <xdr:cNvSpPr/>
      </xdr:nvSpPr>
      <xdr:spPr>
        <a:xfrm>
          <a:off x="3746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151124</xdr:rowOff>
    </xdr:from>
    <xdr:ext cx="599010" cy="259045"/>
    <xdr:sp macro="" textlink="">
      <xdr:nvSpPr>
        <xdr:cNvPr id="118" name="テキスト ボックス 117"/>
        <xdr:cNvSpPr txBox="1"/>
      </xdr:nvSpPr>
      <xdr:spPr>
        <a:xfrm>
          <a:off x="3497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142942</xdr:rowOff>
    </xdr:from>
    <xdr:to>
      <xdr:col>4</xdr:col>
      <xdr:colOff>155575</xdr:colOff>
      <xdr:row>57</xdr:row>
      <xdr:rowOff>144716</xdr:rowOff>
    </xdr:to>
    <xdr:cxnSp macro="">
      <xdr:nvCxnSpPr>
        <xdr:cNvPr id="119" name="直線コネクタ 118"/>
        <xdr:cNvCxnSpPr/>
      </xdr:nvCxnSpPr>
      <xdr:spPr>
        <a:xfrm flipV="1">
          <a:off x="2019300" y="9915592"/>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39396</xdr:rowOff>
    </xdr:from>
    <xdr:to>
      <xdr:col>4</xdr:col>
      <xdr:colOff>206375</xdr:colOff>
      <xdr:row>57</xdr:row>
      <xdr:rowOff>140996</xdr:rowOff>
    </xdr:to>
    <xdr:sp macro="" textlink="">
      <xdr:nvSpPr>
        <xdr:cNvPr id="120" name="フローチャート : 判断 119"/>
        <xdr:cNvSpPr/>
      </xdr:nvSpPr>
      <xdr:spPr>
        <a:xfrm>
          <a:off x="2857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157523</xdr:rowOff>
    </xdr:from>
    <xdr:ext cx="599010" cy="259045"/>
    <xdr:sp macro="" textlink="">
      <xdr:nvSpPr>
        <xdr:cNvPr id="121" name="テキスト ボックス 120"/>
        <xdr:cNvSpPr txBox="1"/>
      </xdr:nvSpPr>
      <xdr:spPr>
        <a:xfrm>
          <a:off x="2608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144716</xdr:rowOff>
    </xdr:from>
    <xdr:to>
      <xdr:col>2</xdr:col>
      <xdr:colOff>638175</xdr:colOff>
      <xdr:row>57</xdr:row>
      <xdr:rowOff>145604</xdr:rowOff>
    </xdr:to>
    <xdr:cxnSp macro="">
      <xdr:nvCxnSpPr>
        <xdr:cNvPr id="122" name="直線コネクタ 121"/>
        <xdr:cNvCxnSpPr/>
      </xdr:nvCxnSpPr>
      <xdr:spPr>
        <a:xfrm flipV="1">
          <a:off x="1130300" y="9917366"/>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47093</xdr:rowOff>
    </xdr:from>
    <xdr:to>
      <xdr:col>3</xdr:col>
      <xdr:colOff>3175</xdr:colOff>
      <xdr:row>57</xdr:row>
      <xdr:rowOff>148693</xdr:rowOff>
    </xdr:to>
    <xdr:sp macro="" textlink="">
      <xdr:nvSpPr>
        <xdr:cNvPr id="123" name="フローチャート : 判断 122"/>
        <xdr:cNvSpPr/>
      </xdr:nvSpPr>
      <xdr:spPr>
        <a:xfrm>
          <a:off x="1968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165220</xdr:rowOff>
    </xdr:from>
    <xdr:ext cx="599010" cy="259045"/>
    <xdr:sp macro="" textlink="">
      <xdr:nvSpPr>
        <xdr:cNvPr id="124" name="テキスト ボックス 123"/>
        <xdr:cNvSpPr txBox="1"/>
      </xdr:nvSpPr>
      <xdr:spPr>
        <a:xfrm>
          <a:off x="1719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46647</xdr:rowOff>
    </xdr:from>
    <xdr:to>
      <xdr:col>1</xdr:col>
      <xdr:colOff>485775</xdr:colOff>
      <xdr:row>57</xdr:row>
      <xdr:rowOff>148247</xdr:rowOff>
    </xdr:to>
    <xdr:sp macro="" textlink="">
      <xdr:nvSpPr>
        <xdr:cNvPr id="125" name="フローチャート : 判断 124"/>
        <xdr:cNvSpPr/>
      </xdr:nvSpPr>
      <xdr:spPr>
        <a:xfrm>
          <a:off x="1079500" y="98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164774</xdr:rowOff>
    </xdr:from>
    <xdr:ext cx="599010" cy="259045"/>
    <xdr:sp macro="" textlink="">
      <xdr:nvSpPr>
        <xdr:cNvPr id="126" name="テキスト ボックス 125"/>
        <xdr:cNvSpPr txBox="1"/>
      </xdr:nvSpPr>
      <xdr:spPr>
        <a:xfrm>
          <a:off x="830794" y="95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81831</xdr:rowOff>
    </xdr:from>
    <xdr:to>
      <xdr:col>6</xdr:col>
      <xdr:colOff>561975</xdr:colOff>
      <xdr:row>58</xdr:row>
      <xdr:rowOff>11981</xdr:rowOff>
    </xdr:to>
    <xdr:sp macro="" textlink="">
      <xdr:nvSpPr>
        <xdr:cNvPr id="132" name="円/楕円 131"/>
        <xdr:cNvSpPr/>
      </xdr:nvSpPr>
      <xdr:spPr>
        <a:xfrm>
          <a:off x="4584700" y="98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30679</xdr:rowOff>
    </xdr:from>
    <xdr:ext cx="599010" cy="259045"/>
    <xdr:sp macro="" textlink="">
      <xdr:nvSpPr>
        <xdr:cNvPr id="133" name="物件費該当値テキスト"/>
        <xdr:cNvSpPr txBox="1"/>
      </xdr:nvSpPr>
      <xdr:spPr>
        <a:xfrm>
          <a:off x="4686300" y="980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112,368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86195</xdr:rowOff>
    </xdr:from>
    <xdr:to>
      <xdr:col>5</xdr:col>
      <xdr:colOff>409575</xdr:colOff>
      <xdr:row>58</xdr:row>
      <xdr:rowOff>16345</xdr:rowOff>
    </xdr:to>
    <xdr:sp macro="" textlink="">
      <xdr:nvSpPr>
        <xdr:cNvPr id="134" name="円/楕円 133"/>
        <xdr:cNvSpPr/>
      </xdr:nvSpPr>
      <xdr:spPr>
        <a:xfrm>
          <a:off x="3746500" y="98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7472</xdr:rowOff>
    </xdr:from>
    <xdr:ext cx="599010" cy="259045"/>
    <xdr:sp macro="" textlink="">
      <xdr:nvSpPr>
        <xdr:cNvPr id="135" name="テキスト ボックス 134"/>
        <xdr:cNvSpPr txBox="1"/>
      </xdr:nvSpPr>
      <xdr:spPr>
        <a:xfrm>
          <a:off x="3497794" y="99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92142</xdr:rowOff>
    </xdr:from>
    <xdr:to>
      <xdr:col>4</xdr:col>
      <xdr:colOff>206375</xdr:colOff>
      <xdr:row>58</xdr:row>
      <xdr:rowOff>22292</xdr:rowOff>
    </xdr:to>
    <xdr:sp macro="" textlink="">
      <xdr:nvSpPr>
        <xdr:cNvPr id="136" name="円/楕円 135"/>
        <xdr:cNvSpPr/>
      </xdr:nvSpPr>
      <xdr:spPr>
        <a:xfrm>
          <a:off x="2857500" y="98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13419</xdr:rowOff>
    </xdr:from>
    <xdr:ext cx="534377" cy="259045"/>
    <xdr:sp macro="" textlink="">
      <xdr:nvSpPr>
        <xdr:cNvPr id="137" name="テキスト ボックス 136"/>
        <xdr:cNvSpPr txBox="1"/>
      </xdr:nvSpPr>
      <xdr:spPr>
        <a:xfrm>
          <a:off x="2641111" y="995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93916</xdr:rowOff>
    </xdr:from>
    <xdr:to>
      <xdr:col>3</xdr:col>
      <xdr:colOff>3175</xdr:colOff>
      <xdr:row>58</xdr:row>
      <xdr:rowOff>24066</xdr:rowOff>
    </xdr:to>
    <xdr:sp macro="" textlink="">
      <xdr:nvSpPr>
        <xdr:cNvPr id="138" name="円/楕円 137"/>
        <xdr:cNvSpPr/>
      </xdr:nvSpPr>
      <xdr:spPr>
        <a:xfrm>
          <a:off x="1968500" y="98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15193</xdr:rowOff>
    </xdr:from>
    <xdr:ext cx="534377" cy="259045"/>
    <xdr:sp macro="" textlink="">
      <xdr:nvSpPr>
        <xdr:cNvPr id="139" name="テキスト ボックス 138"/>
        <xdr:cNvSpPr txBox="1"/>
      </xdr:nvSpPr>
      <xdr:spPr>
        <a:xfrm>
          <a:off x="1752111" y="995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94804</xdr:rowOff>
    </xdr:from>
    <xdr:to>
      <xdr:col>1</xdr:col>
      <xdr:colOff>485775</xdr:colOff>
      <xdr:row>58</xdr:row>
      <xdr:rowOff>24954</xdr:rowOff>
    </xdr:to>
    <xdr:sp macro="" textlink="">
      <xdr:nvSpPr>
        <xdr:cNvPr id="140" name="円/楕円 139"/>
        <xdr:cNvSpPr/>
      </xdr:nvSpPr>
      <xdr:spPr>
        <a:xfrm>
          <a:off x="1079500" y="98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16081</xdr:rowOff>
    </xdr:from>
    <xdr:ext cx="534377" cy="259045"/>
    <xdr:sp macro="" textlink="">
      <xdr:nvSpPr>
        <xdr:cNvPr id="141" name="テキスト ボックス 140"/>
        <xdr:cNvSpPr txBox="1"/>
      </xdr:nvSpPr>
      <xdr:spPr>
        <a:xfrm>
          <a:off x="863111" y="996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160914</xdr:rowOff>
    </xdr:from>
    <xdr:to>
      <xdr:col>6</xdr:col>
      <xdr:colOff>511175</xdr:colOff>
      <xdr:row>79</xdr:row>
      <xdr:rowOff>132</xdr:rowOff>
    </xdr:to>
    <xdr:cxnSp macro="">
      <xdr:nvCxnSpPr>
        <xdr:cNvPr id="170" name="直線コネクタ 169"/>
        <xdr:cNvCxnSpPr/>
      </xdr:nvCxnSpPr>
      <xdr:spPr>
        <a:xfrm flipV="1">
          <a:off x="3797300" y="13534014"/>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132</xdr:rowOff>
    </xdr:from>
    <xdr:to>
      <xdr:col>5</xdr:col>
      <xdr:colOff>358775</xdr:colOff>
      <xdr:row>79</xdr:row>
      <xdr:rowOff>4879</xdr:rowOff>
    </xdr:to>
    <xdr:cxnSp macro="">
      <xdr:nvCxnSpPr>
        <xdr:cNvPr id="173" name="直線コネクタ 172"/>
        <xdr:cNvCxnSpPr/>
      </xdr:nvCxnSpPr>
      <xdr:spPr>
        <a:xfrm flipV="1">
          <a:off x="2908300" y="13544682"/>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92808</xdr:rowOff>
    </xdr:from>
    <xdr:to>
      <xdr:col>5</xdr:col>
      <xdr:colOff>409575</xdr:colOff>
      <xdr:row>79</xdr:row>
      <xdr:rowOff>22958</xdr:rowOff>
    </xdr:to>
    <xdr:sp macro="" textlink="">
      <xdr:nvSpPr>
        <xdr:cNvPr id="174" name="フローチャート : 判断 173"/>
        <xdr:cNvSpPr/>
      </xdr:nvSpPr>
      <xdr:spPr>
        <a:xfrm>
          <a:off x="3746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39485</xdr:rowOff>
    </xdr:from>
    <xdr:ext cx="534377" cy="259045"/>
    <xdr:sp macro="" textlink="">
      <xdr:nvSpPr>
        <xdr:cNvPr id="175" name="テキスト ボックス 174"/>
        <xdr:cNvSpPr txBox="1"/>
      </xdr:nvSpPr>
      <xdr:spPr>
        <a:xfrm>
          <a:off x="3530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163810</xdr:rowOff>
    </xdr:from>
    <xdr:to>
      <xdr:col>4</xdr:col>
      <xdr:colOff>155575</xdr:colOff>
      <xdr:row>79</xdr:row>
      <xdr:rowOff>4879</xdr:rowOff>
    </xdr:to>
    <xdr:cxnSp macro="">
      <xdr:nvCxnSpPr>
        <xdr:cNvPr id="176" name="直線コネクタ 175"/>
        <xdr:cNvCxnSpPr/>
      </xdr:nvCxnSpPr>
      <xdr:spPr>
        <a:xfrm>
          <a:off x="2019300" y="13536910"/>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99397</xdr:rowOff>
    </xdr:from>
    <xdr:to>
      <xdr:col>4</xdr:col>
      <xdr:colOff>206375</xdr:colOff>
      <xdr:row>79</xdr:row>
      <xdr:rowOff>29547</xdr:rowOff>
    </xdr:to>
    <xdr:sp macro="" textlink="">
      <xdr:nvSpPr>
        <xdr:cNvPr id="177" name="フローチャート : 判断 176"/>
        <xdr:cNvSpPr/>
      </xdr:nvSpPr>
      <xdr:spPr>
        <a:xfrm>
          <a:off x="2857500" y="1347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46074</xdr:rowOff>
    </xdr:from>
    <xdr:ext cx="534377" cy="259045"/>
    <xdr:sp macro="" textlink="">
      <xdr:nvSpPr>
        <xdr:cNvPr id="178" name="テキスト ボックス 177"/>
        <xdr:cNvSpPr txBox="1"/>
      </xdr:nvSpPr>
      <xdr:spPr>
        <a:xfrm>
          <a:off x="2641111" y="132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156666</xdr:rowOff>
    </xdr:from>
    <xdr:to>
      <xdr:col>2</xdr:col>
      <xdr:colOff>638175</xdr:colOff>
      <xdr:row>78</xdr:row>
      <xdr:rowOff>163810</xdr:rowOff>
    </xdr:to>
    <xdr:cxnSp macro="">
      <xdr:nvCxnSpPr>
        <xdr:cNvPr id="179" name="直線コネクタ 178"/>
        <xdr:cNvCxnSpPr/>
      </xdr:nvCxnSpPr>
      <xdr:spPr>
        <a:xfrm>
          <a:off x="1130300" y="13529766"/>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105425</xdr:rowOff>
    </xdr:from>
    <xdr:to>
      <xdr:col>3</xdr:col>
      <xdr:colOff>3175</xdr:colOff>
      <xdr:row>79</xdr:row>
      <xdr:rowOff>35575</xdr:rowOff>
    </xdr:to>
    <xdr:sp macro="" textlink="">
      <xdr:nvSpPr>
        <xdr:cNvPr id="180" name="フローチャート : 判断 179"/>
        <xdr:cNvSpPr/>
      </xdr:nvSpPr>
      <xdr:spPr>
        <a:xfrm>
          <a:off x="1968500" y="134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52102</xdr:rowOff>
    </xdr:from>
    <xdr:ext cx="534377" cy="259045"/>
    <xdr:sp macro="" textlink="">
      <xdr:nvSpPr>
        <xdr:cNvPr id="181" name="テキスト ボックス 180"/>
        <xdr:cNvSpPr txBox="1"/>
      </xdr:nvSpPr>
      <xdr:spPr>
        <a:xfrm>
          <a:off x="1752111" y="132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109071</xdr:rowOff>
    </xdr:from>
    <xdr:to>
      <xdr:col>1</xdr:col>
      <xdr:colOff>485775</xdr:colOff>
      <xdr:row>79</xdr:row>
      <xdr:rowOff>39221</xdr:rowOff>
    </xdr:to>
    <xdr:sp macro="" textlink="">
      <xdr:nvSpPr>
        <xdr:cNvPr id="182" name="フローチャート : 判断 181"/>
        <xdr:cNvSpPr/>
      </xdr:nvSpPr>
      <xdr:spPr>
        <a:xfrm>
          <a:off x="1079500" y="134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30348</xdr:rowOff>
    </xdr:from>
    <xdr:ext cx="534377" cy="259045"/>
    <xdr:sp macro="" textlink="">
      <xdr:nvSpPr>
        <xdr:cNvPr id="183" name="テキスト ボックス 182"/>
        <xdr:cNvSpPr txBox="1"/>
      </xdr:nvSpPr>
      <xdr:spPr>
        <a:xfrm>
          <a:off x="863111" y="135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110114</xdr:rowOff>
    </xdr:from>
    <xdr:to>
      <xdr:col>6</xdr:col>
      <xdr:colOff>561975</xdr:colOff>
      <xdr:row>79</xdr:row>
      <xdr:rowOff>40264</xdr:rowOff>
    </xdr:to>
    <xdr:sp macro="" textlink="">
      <xdr:nvSpPr>
        <xdr:cNvPr id="189" name="円/楕円 188"/>
        <xdr:cNvSpPr/>
      </xdr:nvSpPr>
      <xdr:spPr>
        <a:xfrm>
          <a:off x="4584700" y="134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83801</xdr:rowOff>
    </xdr:from>
    <xdr:ext cx="534377" cy="259045"/>
    <xdr:sp macro="" textlink="">
      <xdr:nvSpPr>
        <xdr:cNvPr id="190" name="維持補修費該当値テキスト"/>
        <xdr:cNvSpPr txBox="1"/>
      </xdr:nvSpPr>
      <xdr:spPr>
        <a:xfrm>
          <a:off x="4686300" y="1345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120782</xdr:rowOff>
    </xdr:from>
    <xdr:to>
      <xdr:col>5</xdr:col>
      <xdr:colOff>409575</xdr:colOff>
      <xdr:row>79</xdr:row>
      <xdr:rowOff>50932</xdr:rowOff>
    </xdr:to>
    <xdr:sp macro="" textlink="">
      <xdr:nvSpPr>
        <xdr:cNvPr id="191" name="円/楕円 190"/>
        <xdr:cNvSpPr/>
      </xdr:nvSpPr>
      <xdr:spPr>
        <a:xfrm>
          <a:off x="3746500" y="134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42059</xdr:rowOff>
    </xdr:from>
    <xdr:ext cx="534377" cy="259045"/>
    <xdr:sp macro="" textlink="">
      <xdr:nvSpPr>
        <xdr:cNvPr id="192" name="テキスト ボックス 191"/>
        <xdr:cNvSpPr txBox="1"/>
      </xdr:nvSpPr>
      <xdr:spPr>
        <a:xfrm>
          <a:off x="3530111" y="135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125529</xdr:rowOff>
    </xdr:from>
    <xdr:to>
      <xdr:col>4</xdr:col>
      <xdr:colOff>206375</xdr:colOff>
      <xdr:row>79</xdr:row>
      <xdr:rowOff>55679</xdr:rowOff>
    </xdr:to>
    <xdr:sp macro="" textlink="">
      <xdr:nvSpPr>
        <xdr:cNvPr id="193" name="円/楕円 192"/>
        <xdr:cNvSpPr/>
      </xdr:nvSpPr>
      <xdr:spPr>
        <a:xfrm>
          <a:off x="2857500" y="1349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46806</xdr:rowOff>
    </xdr:from>
    <xdr:ext cx="534377" cy="259045"/>
    <xdr:sp macro="" textlink="">
      <xdr:nvSpPr>
        <xdr:cNvPr id="194" name="テキスト ボックス 193"/>
        <xdr:cNvSpPr txBox="1"/>
      </xdr:nvSpPr>
      <xdr:spPr>
        <a:xfrm>
          <a:off x="2641111" y="135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113010</xdr:rowOff>
    </xdr:from>
    <xdr:to>
      <xdr:col>3</xdr:col>
      <xdr:colOff>3175</xdr:colOff>
      <xdr:row>79</xdr:row>
      <xdr:rowOff>43160</xdr:rowOff>
    </xdr:to>
    <xdr:sp macro="" textlink="">
      <xdr:nvSpPr>
        <xdr:cNvPr id="195" name="円/楕円 194"/>
        <xdr:cNvSpPr/>
      </xdr:nvSpPr>
      <xdr:spPr>
        <a:xfrm>
          <a:off x="1968500" y="134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34287</xdr:rowOff>
    </xdr:from>
    <xdr:ext cx="534377" cy="259045"/>
    <xdr:sp macro="" textlink="">
      <xdr:nvSpPr>
        <xdr:cNvPr id="196" name="テキスト ボックス 195"/>
        <xdr:cNvSpPr txBox="1"/>
      </xdr:nvSpPr>
      <xdr:spPr>
        <a:xfrm>
          <a:off x="1752111" y="1357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105866</xdr:rowOff>
    </xdr:from>
    <xdr:to>
      <xdr:col>1</xdr:col>
      <xdr:colOff>485775</xdr:colOff>
      <xdr:row>79</xdr:row>
      <xdr:rowOff>36016</xdr:rowOff>
    </xdr:to>
    <xdr:sp macro="" textlink="">
      <xdr:nvSpPr>
        <xdr:cNvPr id="197" name="円/楕円 196"/>
        <xdr:cNvSpPr/>
      </xdr:nvSpPr>
      <xdr:spPr>
        <a:xfrm>
          <a:off x="1079500" y="1347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52543</xdr:rowOff>
    </xdr:from>
    <xdr:ext cx="534377" cy="259045"/>
    <xdr:sp macro="" textlink="">
      <xdr:nvSpPr>
        <xdr:cNvPr id="198" name="テキスト ボックス 197"/>
        <xdr:cNvSpPr txBox="1"/>
      </xdr:nvSpPr>
      <xdr:spPr>
        <a:xfrm>
          <a:off x="863111" y="1325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32824</xdr:rowOff>
    </xdr:from>
    <xdr:to>
      <xdr:col>6</xdr:col>
      <xdr:colOff>511175</xdr:colOff>
      <xdr:row>94</xdr:row>
      <xdr:rowOff>69945</xdr:rowOff>
    </xdr:to>
    <xdr:cxnSp macro="">
      <xdr:nvCxnSpPr>
        <xdr:cNvPr id="229" name="直線コネクタ 228"/>
        <xdr:cNvCxnSpPr/>
      </xdr:nvCxnSpPr>
      <xdr:spPr>
        <a:xfrm flipV="1">
          <a:off x="3797300" y="16149124"/>
          <a:ext cx="838200" cy="3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63256</xdr:rowOff>
    </xdr:from>
    <xdr:ext cx="534377" cy="259045"/>
    <xdr:sp macro="" textlink="">
      <xdr:nvSpPr>
        <xdr:cNvPr id="230" name="扶助費平均値テキスト"/>
        <xdr:cNvSpPr txBox="1"/>
      </xdr:nvSpPr>
      <xdr:spPr>
        <a:xfrm>
          <a:off x="4686300" y="16351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69945</xdr:rowOff>
    </xdr:from>
    <xdr:to>
      <xdr:col>5</xdr:col>
      <xdr:colOff>358775</xdr:colOff>
      <xdr:row>94</xdr:row>
      <xdr:rowOff>155550</xdr:rowOff>
    </xdr:to>
    <xdr:cxnSp macro="">
      <xdr:nvCxnSpPr>
        <xdr:cNvPr id="232" name="直線コネクタ 231"/>
        <xdr:cNvCxnSpPr/>
      </xdr:nvCxnSpPr>
      <xdr:spPr>
        <a:xfrm flipV="1">
          <a:off x="2908300" y="16186245"/>
          <a:ext cx="889000" cy="8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3" name="フローチャート : 判断 232"/>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148404</xdr:rowOff>
    </xdr:from>
    <xdr:ext cx="534377" cy="259045"/>
    <xdr:sp macro="" textlink="">
      <xdr:nvSpPr>
        <xdr:cNvPr id="234" name="テキスト ボックス 233"/>
        <xdr:cNvSpPr txBox="1"/>
      </xdr:nvSpPr>
      <xdr:spPr>
        <a:xfrm>
          <a:off x="3530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129391</xdr:rowOff>
    </xdr:from>
    <xdr:to>
      <xdr:col>4</xdr:col>
      <xdr:colOff>155575</xdr:colOff>
      <xdr:row>94</xdr:row>
      <xdr:rowOff>155550</xdr:rowOff>
    </xdr:to>
    <xdr:cxnSp macro="">
      <xdr:nvCxnSpPr>
        <xdr:cNvPr id="235" name="直線コネクタ 234"/>
        <xdr:cNvCxnSpPr/>
      </xdr:nvCxnSpPr>
      <xdr:spPr>
        <a:xfrm>
          <a:off x="2019300" y="16245691"/>
          <a:ext cx="8890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6" name="フローチャート : 判断 235"/>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33146</xdr:rowOff>
    </xdr:from>
    <xdr:ext cx="534377" cy="259045"/>
    <xdr:sp macro="" textlink="">
      <xdr:nvSpPr>
        <xdr:cNvPr id="237" name="テキスト ボックス 236"/>
        <xdr:cNvSpPr txBox="1"/>
      </xdr:nvSpPr>
      <xdr:spPr>
        <a:xfrm>
          <a:off x="2641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129391</xdr:rowOff>
    </xdr:from>
    <xdr:to>
      <xdr:col>2</xdr:col>
      <xdr:colOff>638175</xdr:colOff>
      <xdr:row>95</xdr:row>
      <xdr:rowOff>18793</xdr:rowOff>
    </xdr:to>
    <xdr:cxnSp macro="">
      <xdr:nvCxnSpPr>
        <xdr:cNvPr id="238" name="直線コネクタ 237"/>
        <xdr:cNvCxnSpPr/>
      </xdr:nvCxnSpPr>
      <xdr:spPr>
        <a:xfrm flipV="1">
          <a:off x="1130300" y="16245691"/>
          <a:ext cx="889000" cy="6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39" name="フローチャート : 判断 238"/>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0" name="テキスト ボックス 239"/>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1" name="フローチャート : 判断 240"/>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86420</xdr:rowOff>
    </xdr:from>
    <xdr:ext cx="534377" cy="259045"/>
    <xdr:sp macro="" textlink="">
      <xdr:nvSpPr>
        <xdr:cNvPr id="242" name="テキスト ボックス 241"/>
        <xdr:cNvSpPr txBox="1"/>
      </xdr:nvSpPr>
      <xdr:spPr>
        <a:xfrm>
          <a:off x="863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153474</xdr:rowOff>
    </xdr:from>
    <xdr:to>
      <xdr:col>6</xdr:col>
      <xdr:colOff>561975</xdr:colOff>
      <xdr:row>94</xdr:row>
      <xdr:rowOff>83624</xdr:rowOff>
    </xdr:to>
    <xdr:sp macro="" textlink="">
      <xdr:nvSpPr>
        <xdr:cNvPr id="248" name="円/楕円 247"/>
        <xdr:cNvSpPr/>
      </xdr:nvSpPr>
      <xdr:spPr>
        <a:xfrm>
          <a:off x="4584700" y="160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4901</xdr:rowOff>
    </xdr:from>
    <xdr:ext cx="534377" cy="259045"/>
    <xdr:sp macro="" textlink="">
      <xdr:nvSpPr>
        <xdr:cNvPr id="249" name="扶助費該当値テキスト"/>
        <xdr:cNvSpPr txBox="1"/>
      </xdr:nvSpPr>
      <xdr:spPr>
        <a:xfrm>
          <a:off x="4686300" y="1594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84,818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19145</xdr:rowOff>
    </xdr:from>
    <xdr:to>
      <xdr:col>5</xdr:col>
      <xdr:colOff>409575</xdr:colOff>
      <xdr:row>94</xdr:row>
      <xdr:rowOff>120745</xdr:rowOff>
    </xdr:to>
    <xdr:sp macro="" textlink="">
      <xdr:nvSpPr>
        <xdr:cNvPr id="250" name="円/楕円 249"/>
        <xdr:cNvSpPr/>
      </xdr:nvSpPr>
      <xdr:spPr>
        <a:xfrm>
          <a:off x="3746500" y="161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137272</xdr:rowOff>
    </xdr:from>
    <xdr:ext cx="534377" cy="259045"/>
    <xdr:sp macro="" textlink="">
      <xdr:nvSpPr>
        <xdr:cNvPr id="251" name="テキスト ボックス 250"/>
        <xdr:cNvSpPr txBox="1"/>
      </xdr:nvSpPr>
      <xdr:spPr>
        <a:xfrm>
          <a:off x="3530111" y="159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81,408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104750</xdr:rowOff>
    </xdr:from>
    <xdr:to>
      <xdr:col>4</xdr:col>
      <xdr:colOff>206375</xdr:colOff>
      <xdr:row>95</xdr:row>
      <xdr:rowOff>34900</xdr:rowOff>
    </xdr:to>
    <xdr:sp macro="" textlink="">
      <xdr:nvSpPr>
        <xdr:cNvPr id="252" name="円/楕円 251"/>
        <xdr:cNvSpPr/>
      </xdr:nvSpPr>
      <xdr:spPr>
        <a:xfrm>
          <a:off x="2857500" y="162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51427</xdr:rowOff>
    </xdr:from>
    <xdr:ext cx="534377" cy="259045"/>
    <xdr:sp macro="" textlink="">
      <xdr:nvSpPr>
        <xdr:cNvPr id="253" name="テキスト ボックス 252"/>
        <xdr:cNvSpPr txBox="1"/>
      </xdr:nvSpPr>
      <xdr:spPr>
        <a:xfrm>
          <a:off x="2641111" y="15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73,544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78591</xdr:rowOff>
    </xdr:from>
    <xdr:to>
      <xdr:col>3</xdr:col>
      <xdr:colOff>3175</xdr:colOff>
      <xdr:row>95</xdr:row>
      <xdr:rowOff>8741</xdr:rowOff>
    </xdr:to>
    <xdr:sp macro="" textlink="">
      <xdr:nvSpPr>
        <xdr:cNvPr id="254" name="円/楕円 253"/>
        <xdr:cNvSpPr/>
      </xdr:nvSpPr>
      <xdr:spPr>
        <a:xfrm>
          <a:off x="1968500" y="1619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25268</xdr:rowOff>
    </xdr:from>
    <xdr:ext cx="534377" cy="259045"/>
    <xdr:sp macro="" textlink="">
      <xdr:nvSpPr>
        <xdr:cNvPr id="255" name="テキスト ボックス 254"/>
        <xdr:cNvSpPr txBox="1"/>
      </xdr:nvSpPr>
      <xdr:spPr>
        <a:xfrm>
          <a:off x="1752111" y="1597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75,947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139443</xdr:rowOff>
    </xdr:from>
    <xdr:to>
      <xdr:col>1</xdr:col>
      <xdr:colOff>485775</xdr:colOff>
      <xdr:row>95</xdr:row>
      <xdr:rowOff>69593</xdr:rowOff>
    </xdr:to>
    <xdr:sp macro="" textlink="">
      <xdr:nvSpPr>
        <xdr:cNvPr id="256" name="円/楕円 255"/>
        <xdr:cNvSpPr/>
      </xdr:nvSpPr>
      <xdr:spPr>
        <a:xfrm>
          <a:off x="1079500" y="1625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86120</xdr:rowOff>
    </xdr:from>
    <xdr:ext cx="534377" cy="259045"/>
    <xdr:sp macro="" textlink="">
      <xdr:nvSpPr>
        <xdr:cNvPr id="257" name="テキスト ボックス 256"/>
        <xdr:cNvSpPr txBox="1"/>
      </xdr:nvSpPr>
      <xdr:spPr>
        <a:xfrm>
          <a:off x="863111" y="1603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129381</xdr:rowOff>
    </xdr:from>
    <xdr:to>
      <xdr:col>15</xdr:col>
      <xdr:colOff>180975</xdr:colOff>
      <xdr:row>37</xdr:row>
      <xdr:rowOff>145966</xdr:rowOff>
    </xdr:to>
    <xdr:cxnSp macro="">
      <xdr:nvCxnSpPr>
        <xdr:cNvPr id="284" name="直線コネクタ 283"/>
        <xdr:cNvCxnSpPr/>
      </xdr:nvCxnSpPr>
      <xdr:spPr>
        <a:xfrm flipV="1">
          <a:off x="9639300" y="6473031"/>
          <a:ext cx="838200" cy="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145966</xdr:rowOff>
    </xdr:from>
    <xdr:to>
      <xdr:col>14</xdr:col>
      <xdr:colOff>28575</xdr:colOff>
      <xdr:row>37</xdr:row>
      <xdr:rowOff>146238</xdr:rowOff>
    </xdr:to>
    <xdr:cxnSp macro="">
      <xdr:nvCxnSpPr>
        <xdr:cNvPr id="287" name="直線コネクタ 286"/>
        <xdr:cNvCxnSpPr/>
      </xdr:nvCxnSpPr>
      <xdr:spPr>
        <a:xfrm flipV="1">
          <a:off x="8750300" y="6489616"/>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80069</xdr:rowOff>
    </xdr:from>
    <xdr:to>
      <xdr:col>14</xdr:col>
      <xdr:colOff>79375</xdr:colOff>
      <xdr:row>37</xdr:row>
      <xdr:rowOff>10219</xdr:rowOff>
    </xdr:to>
    <xdr:sp macro="" textlink="">
      <xdr:nvSpPr>
        <xdr:cNvPr id="288" name="フローチャート : 判断 287"/>
        <xdr:cNvSpPr/>
      </xdr:nvSpPr>
      <xdr:spPr>
        <a:xfrm>
          <a:off x="9588500" y="62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26746</xdr:rowOff>
    </xdr:from>
    <xdr:ext cx="599010" cy="259045"/>
    <xdr:sp macro="" textlink="">
      <xdr:nvSpPr>
        <xdr:cNvPr id="289" name="テキスト ボックス 288"/>
        <xdr:cNvSpPr txBox="1"/>
      </xdr:nvSpPr>
      <xdr:spPr>
        <a:xfrm>
          <a:off x="9339794" y="602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146238</xdr:rowOff>
    </xdr:from>
    <xdr:to>
      <xdr:col>12</xdr:col>
      <xdr:colOff>511175</xdr:colOff>
      <xdr:row>37</xdr:row>
      <xdr:rowOff>161627</xdr:rowOff>
    </xdr:to>
    <xdr:cxnSp macro="">
      <xdr:nvCxnSpPr>
        <xdr:cNvPr id="290" name="直線コネクタ 289"/>
        <xdr:cNvCxnSpPr/>
      </xdr:nvCxnSpPr>
      <xdr:spPr>
        <a:xfrm flipV="1">
          <a:off x="7861300" y="6489888"/>
          <a:ext cx="889000" cy="1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101727</xdr:rowOff>
    </xdr:from>
    <xdr:to>
      <xdr:col>12</xdr:col>
      <xdr:colOff>561975</xdr:colOff>
      <xdr:row>37</xdr:row>
      <xdr:rowOff>31877</xdr:rowOff>
    </xdr:to>
    <xdr:sp macro="" textlink="">
      <xdr:nvSpPr>
        <xdr:cNvPr id="291" name="フローチャート : 判断 290"/>
        <xdr:cNvSpPr/>
      </xdr:nvSpPr>
      <xdr:spPr>
        <a:xfrm>
          <a:off x="8699500" y="627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48404</xdr:rowOff>
    </xdr:from>
    <xdr:ext cx="599010" cy="259045"/>
    <xdr:sp macro="" textlink="">
      <xdr:nvSpPr>
        <xdr:cNvPr id="292" name="テキスト ボックス 291"/>
        <xdr:cNvSpPr txBox="1"/>
      </xdr:nvSpPr>
      <xdr:spPr>
        <a:xfrm>
          <a:off x="8450794" y="604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160763</xdr:rowOff>
    </xdr:from>
    <xdr:to>
      <xdr:col>11</xdr:col>
      <xdr:colOff>307975</xdr:colOff>
      <xdr:row>37</xdr:row>
      <xdr:rowOff>161627</xdr:rowOff>
    </xdr:to>
    <xdr:cxnSp macro="">
      <xdr:nvCxnSpPr>
        <xdr:cNvPr id="293" name="直線コネクタ 292"/>
        <xdr:cNvCxnSpPr/>
      </xdr:nvCxnSpPr>
      <xdr:spPr>
        <a:xfrm>
          <a:off x="6972300" y="6504413"/>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110738</xdr:rowOff>
    </xdr:from>
    <xdr:to>
      <xdr:col>11</xdr:col>
      <xdr:colOff>358775</xdr:colOff>
      <xdr:row>37</xdr:row>
      <xdr:rowOff>40888</xdr:rowOff>
    </xdr:to>
    <xdr:sp macro="" textlink="">
      <xdr:nvSpPr>
        <xdr:cNvPr id="294" name="フローチャート : 判断 293"/>
        <xdr:cNvSpPr/>
      </xdr:nvSpPr>
      <xdr:spPr>
        <a:xfrm>
          <a:off x="7810500" y="628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57415</xdr:rowOff>
    </xdr:from>
    <xdr:ext cx="599010" cy="259045"/>
    <xdr:sp macro="" textlink="">
      <xdr:nvSpPr>
        <xdr:cNvPr id="295" name="テキスト ボックス 294"/>
        <xdr:cNvSpPr txBox="1"/>
      </xdr:nvSpPr>
      <xdr:spPr>
        <a:xfrm>
          <a:off x="7561794" y="60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125092</xdr:rowOff>
    </xdr:from>
    <xdr:to>
      <xdr:col>10</xdr:col>
      <xdr:colOff>155575</xdr:colOff>
      <xdr:row>37</xdr:row>
      <xdr:rowOff>55242</xdr:rowOff>
    </xdr:to>
    <xdr:sp macro="" textlink="">
      <xdr:nvSpPr>
        <xdr:cNvPr id="296" name="フローチャート : 判断 295"/>
        <xdr:cNvSpPr/>
      </xdr:nvSpPr>
      <xdr:spPr>
        <a:xfrm>
          <a:off x="6921500" y="629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71769</xdr:rowOff>
    </xdr:from>
    <xdr:ext cx="599010" cy="259045"/>
    <xdr:sp macro="" textlink="">
      <xdr:nvSpPr>
        <xdr:cNvPr id="297" name="テキスト ボックス 296"/>
        <xdr:cNvSpPr txBox="1"/>
      </xdr:nvSpPr>
      <xdr:spPr>
        <a:xfrm>
          <a:off x="6672794" y="607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78581</xdr:rowOff>
    </xdr:from>
    <xdr:to>
      <xdr:col>15</xdr:col>
      <xdr:colOff>231775</xdr:colOff>
      <xdr:row>38</xdr:row>
      <xdr:rowOff>8731</xdr:rowOff>
    </xdr:to>
    <xdr:sp macro="" textlink="">
      <xdr:nvSpPr>
        <xdr:cNvPr id="303" name="円/楕円 302"/>
        <xdr:cNvSpPr/>
      </xdr:nvSpPr>
      <xdr:spPr>
        <a:xfrm>
          <a:off x="10426700" y="642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164958</xdr:rowOff>
    </xdr:from>
    <xdr:ext cx="534377" cy="259045"/>
    <xdr:sp macro="" textlink="">
      <xdr:nvSpPr>
        <xdr:cNvPr id="304" name="補助費等該当値テキスト"/>
        <xdr:cNvSpPr txBox="1"/>
      </xdr:nvSpPr>
      <xdr:spPr>
        <a:xfrm>
          <a:off x="10528300" y="633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79,514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95166</xdr:rowOff>
    </xdr:from>
    <xdr:to>
      <xdr:col>14</xdr:col>
      <xdr:colOff>79375</xdr:colOff>
      <xdr:row>38</xdr:row>
      <xdr:rowOff>25316</xdr:rowOff>
    </xdr:to>
    <xdr:sp macro="" textlink="">
      <xdr:nvSpPr>
        <xdr:cNvPr id="305" name="円/楕円 304"/>
        <xdr:cNvSpPr/>
      </xdr:nvSpPr>
      <xdr:spPr>
        <a:xfrm>
          <a:off x="9588500" y="64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16443</xdr:rowOff>
    </xdr:from>
    <xdr:ext cx="534377" cy="259045"/>
    <xdr:sp macro="" textlink="">
      <xdr:nvSpPr>
        <xdr:cNvPr id="306" name="テキスト ボックス 305"/>
        <xdr:cNvSpPr txBox="1"/>
      </xdr:nvSpPr>
      <xdr:spPr>
        <a:xfrm>
          <a:off x="9372111" y="65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95438</xdr:rowOff>
    </xdr:from>
    <xdr:to>
      <xdr:col>12</xdr:col>
      <xdr:colOff>561975</xdr:colOff>
      <xdr:row>38</xdr:row>
      <xdr:rowOff>25588</xdr:rowOff>
    </xdr:to>
    <xdr:sp macro="" textlink="">
      <xdr:nvSpPr>
        <xdr:cNvPr id="307" name="円/楕円 306"/>
        <xdr:cNvSpPr/>
      </xdr:nvSpPr>
      <xdr:spPr>
        <a:xfrm>
          <a:off x="8699500" y="643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16715</xdr:rowOff>
    </xdr:from>
    <xdr:ext cx="534377" cy="259045"/>
    <xdr:sp macro="" textlink="">
      <xdr:nvSpPr>
        <xdr:cNvPr id="308" name="テキスト ボックス 307"/>
        <xdr:cNvSpPr txBox="1"/>
      </xdr:nvSpPr>
      <xdr:spPr>
        <a:xfrm>
          <a:off x="8483111" y="653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110827</xdr:rowOff>
    </xdr:from>
    <xdr:to>
      <xdr:col>11</xdr:col>
      <xdr:colOff>358775</xdr:colOff>
      <xdr:row>38</xdr:row>
      <xdr:rowOff>40977</xdr:rowOff>
    </xdr:to>
    <xdr:sp macro="" textlink="">
      <xdr:nvSpPr>
        <xdr:cNvPr id="309" name="円/楕円 308"/>
        <xdr:cNvSpPr/>
      </xdr:nvSpPr>
      <xdr:spPr>
        <a:xfrm>
          <a:off x="7810500" y="64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32104</xdr:rowOff>
    </xdr:from>
    <xdr:ext cx="534377" cy="259045"/>
    <xdr:sp macro="" textlink="">
      <xdr:nvSpPr>
        <xdr:cNvPr id="310" name="テキスト ボックス 309"/>
        <xdr:cNvSpPr txBox="1"/>
      </xdr:nvSpPr>
      <xdr:spPr>
        <a:xfrm>
          <a:off x="7594111" y="654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109963</xdr:rowOff>
    </xdr:from>
    <xdr:to>
      <xdr:col>10</xdr:col>
      <xdr:colOff>155575</xdr:colOff>
      <xdr:row>38</xdr:row>
      <xdr:rowOff>40113</xdr:rowOff>
    </xdr:to>
    <xdr:sp macro="" textlink="">
      <xdr:nvSpPr>
        <xdr:cNvPr id="311" name="円/楕円 310"/>
        <xdr:cNvSpPr/>
      </xdr:nvSpPr>
      <xdr:spPr>
        <a:xfrm>
          <a:off x="6921500" y="64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31240</xdr:rowOff>
    </xdr:from>
    <xdr:ext cx="534377" cy="259045"/>
    <xdr:sp macro="" textlink="">
      <xdr:nvSpPr>
        <xdr:cNvPr id="312" name="テキスト ボックス 311"/>
        <xdr:cNvSpPr txBox="1"/>
      </xdr:nvSpPr>
      <xdr:spPr>
        <a:xfrm>
          <a:off x="6705111" y="654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95300</xdr:rowOff>
    </xdr:from>
    <xdr:to>
      <xdr:col>15</xdr:col>
      <xdr:colOff>180975</xdr:colOff>
      <xdr:row>57</xdr:row>
      <xdr:rowOff>117088</xdr:rowOff>
    </xdr:to>
    <xdr:cxnSp macro="">
      <xdr:nvCxnSpPr>
        <xdr:cNvPr id="337" name="直線コネクタ 336"/>
        <xdr:cNvCxnSpPr/>
      </xdr:nvCxnSpPr>
      <xdr:spPr>
        <a:xfrm flipV="1">
          <a:off x="9639300" y="9867950"/>
          <a:ext cx="838200" cy="2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117088</xdr:rowOff>
    </xdr:from>
    <xdr:to>
      <xdr:col>14</xdr:col>
      <xdr:colOff>28575</xdr:colOff>
      <xdr:row>57</xdr:row>
      <xdr:rowOff>121827</xdr:rowOff>
    </xdr:to>
    <xdr:cxnSp macro="">
      <xdr:nvCxnSpPr>
        <xdr:cNvPr id="340" name="直線コネクタ 339"/>
        <xdr:cNvCxnSpPr/>
      </xdr:nvCxnSpPr>
      <xdr:spPr>
        <a:xfrm flipV="1">
          <a:off x="8750300" y="9889738"/>
          <a:ext cx="8890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1" name="フローチャート : 判断 340"/>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2" name="テキスト ボックス 341"/>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121827</xdr:rowOff>
    </xdr:from>
    <xdr:to>
      <xdr:col>12</xdr:col>
      <xdr:colOff>511175</xdr:colOff>
      <xdr:row>57</xdr:row>
      <xdr:rowOff>131844</xdr:rowOff>
    </xdr:to>
    <xdr:cxnSp macro="">
      <xdr:nvCxnSpPr>
        <xdr:cNvPr id="343" name="直線コネクタ 342"/>
        <xdr:cNvCxnSpPr/>
      </xdr:nvCxnSpPr>
      <xdr:spPr>
        <a:xfrm flipV="1">
          <a:off x="7861300" y="9894477"/>
          <a:ext cx="889000" cy="1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44" name="フローチャート : 判断 343"/>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45" name="テキスト ボックス 344"/>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100746</xdr:rowOff>
    </xdr:from>
    <xdr:to>
      <xdr:col>11</xdr:col>
      <xdr:colOff>307975</xdr:colOff>
      <xdr:row>57</xdr:row>
      <xdr:rowOff>131844</xdr:rowOff>
    </xdr:to>
    <xdr:cxnSp macro="">
      <xdr:nvCxnSpPr>
        <xdr:cNvPr id="346" name="直線コネクタ 345"/>
        <xdr:cNvCxnSpPr/>
      </xdr:nvCxnSpPr>
      <xdr:spPr>
        <a:xfrm>
          <a:off x="6972300" y="9873396"/>
          <a:ext cx="889000" cy="3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47" name="フローチャート : 判断 346"/>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48" name="テキスト ボックス 347"/>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49" name="フローチャート : 判断 348"/>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0" name="テキスト ボックス 349"/>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44500</xdr:rowOff>
    </xdr:from>
    <xdr:to>
      <xdr:col>15</xdr:col>
      <xdr:colOff>231775</xdr:colOff>
      <xdr:row>57</xdr:row>
      <xdr:rowOff>146100</xdr:rowOff>
    </xdr:to>
    <xdr:sp macro="" textlink="">
      <xdr:nvSpPr>
        <xdr:cNvPr id="356" name="円/楕円 355"/>
        <xdr:cNvSpPr/>
      </xdr:nvSpPr>
      <xdr:spPr>
        <a:xfrm>
          <a:off x="10426700" y="98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155886</xdr:rowOff>
    </xdr:from>
    <xdr:ext cx="599010" cy="259045"/>
    <xdr:sp macro="" textlink="">
      <xdr:nvSpPr>
        <xdr:cNvPr id="357" name="普通建設事業費該当値テキスト"/>
        <xdr:cNvSpPr txBox="1"/>
      </xdr:nvSpPr>
      <xdr:spPr>
        <a:xfrm>
          <a:off x="10528300" y="975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177,689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66288</xdr:rowOff>
    </xdr:from>
    <xdr:to>
      <xdr:col>14</xdr:col>
      <xdr:colOff>79375</xdr:colOff>
      <xdr:row>57</xdr:row>
      <xdr:rowOff>167888</xdr:rowOff>
    </xdr:to>
    <xdr:sp macro="" textlink="">
      <xdr:nvSpPr>
        <xdr:cNvPr id="358" name="円/楕円 357"/>
        <xdr:cNvSpPr/>
      </xdr:nvSpPr>
      <xdr:spPr>
        <a:xfrm>
          <a:off x="9588500" y="9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159015</xdr:rowOff>
    </xdr:from>
    <xdr:ext cx="599010" cy="259045"/>
    <xdr:sp macro="" textlink="">
      <xdr:nvSpPr>
        <xdr:cNvPr id="359" name="テキスト ボックス 358"/>
        <xdr:cNvSpPr txBox="1"/>
      </xdr:nvSpPr>
      <xdr:spPr>
        <a:xfrm>
          <a:off x="9339794" y="993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71027</xdr:rowOff>
    </xdr:from>
    <xdr:to>
      <xdr:col>12</xdr:col>
      <xdr:colOff>561975</xdr:colOff>
      <xdr:row>58</xdr:row>
      <xdr:rowOff>1177</xdr:rowOff>
    </xdr:to>
    <xdr:sp macro="" textlink="">
      <xdr:nvSpPr>
        <xdr:cNvPr id="360" name="円/楕円 359"/>
        <xdr:cNvSpPr/>
      </xdr:nvSpPr>
      <xdr:spPr>
        <a:xfrm>
          <a:off x="8699500" y="98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163754</xdr:rowOff>
    </xdr:from>
    <xdr:ext cx="599010" cy="259045"/>
    <xdr:sp macro="" textlink="">
      <xdr:nvSpPr>
        <xdr:cNvPr id="361" name="テキスト ボックス 360"/>
        <xdr:cNvSpPr txBox="1"/>
      </xdr:nvSpPr>
      <xdr:spPr>
        <a:xfrm>
          <a:off x="8450794" y="993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131,273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81044</xdr:rowOff>
    </xdr:from>
    <xdr:to>
      <xdr:col>11</xdr:col>
      <xdr:colOff>358775</xdr:colOff>
      <xdr:row>58</xdr:row>
      <xdr:rowOff>11194</xdr:rowOff>
    </xdr:to>
    <xdr:sp macro="" textlink="">
      <xdr:nvSpPr>
        <xdr:cNvPr id="362" name="円/楕円 361"/>
        <xdr:cNvSpPr/>
      </xdr:nvSpPr>
      <xdr:spPr>
        <a:xfrm>
          <a:off x="7810500" y="98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2321</xdr:rowOff>
    </xdr:from>
    <xdr:ext cx="599010" cy="259045"/>
    <xdr:sp macro="" textlink="">
      <xdr:nvSpPr>
        <xdr:cNvPr id="363" name="テキスト ボックス 362"/>
        <xdr:cNvSpPr txBox="1"/>
      </xdr:nvSpPr>
      <xdr:spPr>
        <a:xfrm>
          <a:off x="7561794" y="994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113,746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49946</xdr:rowOff>
    </xdr:from>
    <xdr:to>
      <xdr:col>10</xdr:col>
      <xdr:colOff>155575</xdr:colOff>
      <xdr:row>57</xdr:row>
      <xdr:rowOff>151546</xdr:rowOff>
    </xdr:to>
    <xdr:sp macro="" textlink="">
      <xdr:nvSpPr>
        <xdr:cNvPr id="364" name="円/楕円 363"/>
        <xdr:cNvSpPr/>
      </xdr:nvSpPr>
      <xdr:spPr>
        <a:xfrm>
          <a:off x="6921500" y="982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142673</xdr:rowOff>
    </xdr:from>
    <xdr:ext cx="599010" cy="259045"/>
    <xdr:sp macro="" textlink="">
      <xdr:nvSpPr>
        <xdr:cNvPr id="365" name="テキスト ボックス 364"/>
        <xdr:cNvSpPr txBox="1"/>
      </xdr:nvSpPr>
      <xdr:spPr>
        <a:xfrm>
          <a:off x="6672794" y="991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12229</xdr:rowOff>
    </xdr:from>
    <xdr:to>
      <xdr:col>15</xdr:col>
      <xdr:colOff>180975</xdr:colOff>
      <xdr:row>78</xdr:row>
      <xdr:rowOff>114971</xdr:rowOff>
    </xdr:to>
    <xdr:cxnSp macro="">
      <xdr:nvCxnSpPr>
        <xdr:cNvPr id="394" name="直線コネクタ 393"/>
        <xdr:cNvCxnSpPr/>
      </xdr:nvCxnSpPr>
      <xdr:spPr>
        <a:xfrm flipV="1">
          <a:off x="9639300" y="13385329"/>
          <a:ext cx="838200" cy="10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397" name="フローチャート : 判断 396"/>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398" name="テキスト ボックス 397"/>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132879</xdr:rowOff>
    </xdr:from>
    <xdr:to>
      <xdr:col>15</xdr:col>
      <xdr:colOff>231775</xdr:colOff>
      <xdr:row>78</xdr:row>
      <xdr:rowOff>63029</xdr:rowOff>
    </xdr:to>
    <xdr:sp macro="" textlink="">
      <xdr:nvSpPr>
        <xdr:cNvPr id="404" name="円/楕円 403"/>
        <xdr:cNvSpPr/>
      </xdr:nvSpPr>
      <xdr:spPr>
        <a:xfrm>
          <a:off x="10426700" y="1333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155756</xdr:rowOff>
    </xdr:from>
    <xdr:ext cx="599010" cy="259045"/>
    <xdr:sp macro="" textlink="">
      <xdr:nvSpPr>
        <xdr:cNvPr id="405" name="普通建設事業費 （ うち新規整備　）該当値テキスト"/>
        <xdr:cNvSpPr txBox="1"/>
      </xdr:nvSpPr>
      <xdr:spPr>
        <a:xfrm>
          <a:off x="10528300" y="1318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160,371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64171</xdr:rowOff>
    </xdr:from>
    <xdr:to>
      <xdr:col>14</xdr:col>
      <xdr:colOff>79375</xdr:colOff>
      <xdr:row>78</xdr:row>
      <xdr:rowOff>165771</xdr:rowOff>
    </xdr:to>
    <xdr:sp macro="" textlink="">
      <xdr:nvSpPr>
        <xdr:cNvPr id="406" name="円/楕円 405"/>
        <xdr:cNvSpPr/>
      </xdr:nvSpPr>
      <xdr:spPr>
        <a:xfrm>
          <a:off x="9588500" y="1343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156898</xdr:rowOff>
    </xdr:from>
    <xdr:ext cx="534377" cy="259045"/>
    <xdr:sp macro="" textlink="">
      <xdr:nvSpPr>
        <xdr:cNvPr id="407" name="テキスト ボックス 406"/>
        <xdr:cNvSpPr txBox="1"/>
      </xdr:nvSpPr>
      <xdr:spPr>
        <a:xfrm>
          <a:off x="9372111" y="1352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30,714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14624</xdr:rowOff>
    </xdr:from>
    <xdr:to>
      <xdr:col>15</xdr:col>
      <xdr:colOff>180975</xdr:colOff>
      <xdr:row>99</xdr:row>
      <xdr:rowOff>35899</xdr:rowOff>
    </xdr:to>
    <xdr:cxnSp macro="">
      <xdr:nvCxnSpPr>
        <xdr:cNvPr id="436" name="直線コネクタ 435"/>
        <xdr:cNvCxnSpPr/>
      </xdr:nvCxnSpPr>
      <xdr:spPr>
        <a:xfrm>
          <a:off x="9639300" y="16988174"/>
          <a:ext cx="8382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64272</xdr:rowOff>
    </xdr:from>
    <xdr:to>
      <xdr:col>14</xdr:col>
      <xdr:colOff>79375</xdr:colOff>
      <xdr:row>98</xdr:row>
      <xdr:rowOff>165872</xdr:rowOff>
    </xdr:to>
    <xdr:sp macro="" textlink="">
      <xdr:nvSpPr>
        <xdr:cNvPr id="439" name="フローチャート : 判断 438"/>
        <xdr:cNvSpPr/>
      </xdr:nvSpPr>
      <xdr:spPr>
        <a:xfrm>
          <a:off x="9588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10949</xdr:rowOff>
    </xdr:from>
    <xdr:ext cx="599010" cy="259045"/>
    <xdr:sp macro="" textlink="">
      <xdr:nvSpPr>
        <xdr:cNvPr id="440" name="テキスト ボックス 439"/>
        <xdr:cNvSpPr txBox="1"/>
      </xdr:nvSpPr>
      <xdr:spPr>
        <a:xfrm>
          <a:off x="9339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156549</xdr:rowOff>
    </xdr:from>
    <xdr:to>
      <xdr:col>15</xdr:col>
      <xdr:colOff>231775</xdr:colOff>
      <xdr:row>99</xdr:row>
      <xdr:rowOff>86699</xdr:rowOff>
    </xdr:to>
    <xdr:sp macro="" textlink="">
      <xdr:nvSpPr>
        <xdr:cNvPr id="446" name="円/楕円 445"/>
        <xdr:cNvSpPr/>
      </xdr:nvSpPr>
      <xdr:spPr>
        <a:xfrm>
          <a:off x="10426700" y="1695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71476</xdr:rowOff>
    </xdr:from>
    <xdr:ext cx="534377" cy="259045"/>
    <xdr:sp macro="" textlink="">
      <xdr:nvSpPr>
        <xdr:cNvPr id="447" name="普通建設事業費 （ うち更新整備　）該当値テキスト"/>
        <xdr:cNvSpPr txBox="1"/>
      </xdr:nvSpPr>
      <xdr:spPr>
        <a:xfrm>
          <a:off x="10528300" y="1687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135274</xdr:rowOff>
    </xdr:from>
    <xdr:to>
      <xdr:col>14</xdr:col>
      <xdr:colOff>79375</xdr:colOff>
      <xdr:row>99</xdr:row>
      <xdr:rowOff>65424</xdr:rowOff>
    </xdr:to>
    <xdr:sp macro="" textlink="">
      <xdr:nvSpPr>
        <xdr:cNvPr id="448" name="円/楕円 447"/>
        <xdr:cNvSpPr/>
      </xdr:nvSpPr>
      <xdr:spPr>
        <a:xfrm>
          <a:off x="9588500" y="169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56551</xdr:rowOff>
    </xdr:from>
    <xdr:ext cx="534377" cy="259045"/>
    <xdr:sp macro="" textlink="">
      <xdr:nvSpPr>
        <xdr:cNvPr id="449" name="テキスト ボックス 448"/>
        <xdr:cNvSpPr txBox="1"/>
      </xdr:nvSpPr>
      <xdr:spPr>
        <a:xfrm>
          <a:off x="9372111" y="1703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13418</xdr:rowOff>
    </xdr:from>
    <xdr:to>
      <xdr:col>23</xdr:col>
      <xdr:colOff>517525</xdr:colOff>
      <xdr:row>39</xdr:row>
      <xdr:rowOff>44450</xdr:rowOff>
    </xdr:to>
    <xdr:cxnSp macro="">
      <xdr:nvCxnSpPr>
        <xdr:cNvPr id="478" name="直線コネクタ 477"/>
        <xdr:cNvCxnSpPr/>
      </xdr:nvCxnSpPr>
      <xdr:spPr>
        <a:xfrm>
          <a:off x="15481300" y="6699968"/>
          <a:ext cx="8382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148204</xdr:rowOff>
    </xdr:from>
    <xdr:to>
      <xdr:col>22</xdr:col>
      <xdr:colOff>365125</xdr:colOff>
      <xdr:row>39</xdr:row>
      <xdr:rowOff>13418</xdr:rowOff>
    </xdr:to>
    <xdr:cxnSp macro="">
      <xdr:nvCxnSpPr>
        <xdr:cNvPr id="481" name="直線コネクタ 480"/>
        <xdr:cNvCxnSpPr/>
      </xdr:nvCxnSpPr>
      <xdr:spPr>
        <a:xfrm>
          <a:off x="14592300" y="6663304"/>
          <a:ext cx="889000" cy="3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110857</xdr:rowOff>
    </xdr:from>
    <xdr:to>
      <xdr:col>22</xdr:col>
      <xdr:colOff>415925</xdr:colOff>
      <xdr:row>39</xdr:row>
      <xdr:rowOff>41007</xdr:rowOff>
    </xdr:to>
    <xdr:sp macro="" textlink="">
      <xdr:nvSpPr>
        <xdr:cNvPr id="482" name="フローチャート : 判断 481"/>
        <xdr:cNvSpPr/>
      </xdr:nvSpPr>
      <xdr:spPr>
        <a:xfrm>
          <a:off x="15430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57534</xdr:rowOff>
    </xdr:from>
    <xdr:ext cx="534377" cy="259045"/>
    <xdr:sp macro="" textlink="">
      <xdr:nvSpPr>
        <xdr:cNvPr id="483" name="テキスト ボックス 482"/>
        <xdr:cNvSpPr txBox="1"/>
      </xdr:nvSpPr>
      <xdr:spPr>
        <a:xfrm>
          <a:off x="15214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148204</xdr:rowOff>
    </xdr:from>
    <xdr:to>
      <xdr:col>21</xdr:col>
      <xdr:colOff>161925</xdr:colOff>
      <xdr:row>39</xdr:row>
      <xdr:rowOff>44450</xdr:rowOff>
    </xdr:to>
    <xdr:cxnSp macro="">
      <xdr:nvCxnSpPr>
        <xdr:cNvPr id="484" name="直線コネクタ 483"/>
        <xdr:cNvCxnSpPr/>
      </xdr:nvCxnSpPr>
      <xdr:spPr>
        <a:xfrm flipV="1">
          <a:off x="13703300" y="6663304"/>
          <a:ext cx="889000" cy="6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105344</xdr:rowOff>
    </xdr:from>
    <xdr:to>
      <xdr:col>21</xdr:col>
      <xdr:colOff>212725</xdr:colOff>
      <xdr:row>39</xdr:row>
      <xdr:rowOff>35494</xdr:rowOff>
    </xdr:to>
    <xdr:sp macro="" textlink="">
      <xdr:nvSpPr>
        <xdr:cNvPr id="485" name="フローチャート : 判断 484"/>
        <xdr:cNvSpPr/>
      </xdr:nvSpPr>
      <xdr:spPr>
        <a:xfrm>
          <a:off x="14541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26621</xdr:rowOff>
    </xdr:from>
    <xdr:ext cx="534377" cy="259045"/>
    <xdr:sp macro="" textlink="">
      <xdr:nvSpPr>
        <xdr:cNvPr id="486" name="テキスト ボックス 485"/>
        <xdr:cNvSpPr txBox="1"/>
      </xdr:nvSpPr>
      <xdr:spPr>
        <a:xfrm>
          <a:off x="14325111" y="671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11661</xdr:rowOff>
    </xdr:from>
    <xdr:to>
      <xdr:col>19</xdr:col>
      <xdr:colOff>644525</xdr:colOff>
      <xdr:row>39</xdr:row>
      <xdr:rowOff>44450</xdr:rowOff>
    </xdr:to>
    <xdr:cxnSp macro="">
      <xdr:nvCxnSpPr>
        <xdr:cNvPr id="487" name="直線コネクタ 486"/>
        <xdr:cNvCxnSpPr/>
      </xdr:nvCxnSpPr>
      <xdr:spPr>
        <a:xfrm>
          <a:off x="12814300" y="6698211"/>
          <a:ext cx="889000" cy="3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69717</xdr:rowOff>
    </xdr:from>
    <xdr:to>
      <xdr:col>20</xdr:col>
      <xdr:colOff>9525</xdr:colOff>
      <xdr:row>38</xdr:row>
      <xdr:rowOff>171317</xdr:rowOff>
    </xdr:to>
    <xdr:sp macro="" textlink="">
      <xdr:nvSpPr>
        <xdr:cNvPr id="488" name="フローチャート : 判断 487"/>
        <xdr:cNvSpPr/>
      </xdr:nvSpPr>
      <xdr:spPr>
        <a:xfrm>
          <a:off x="13652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16394</xdr:rowOff>
    </xdr:from>
    <xdr:ext cx="534377" cy="259045"/>
    <xdr:sp macro="" textlink="">
      <xdr:nvSpPr>
        <xdr:cNvPr id="489" name="テキスト ボックス 488"/>
        <xdr:cNvSpPr txBox="1"/>
      </xdr:nvSpPr>
      <xdr:spPr>
        <a:xfrm>
          <a:off x="13436111" y="63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105195</xdr:rowOff>
    </xdr:from>
    <xdr:to>
      <xdr:col>18</xdr:col>
      <xdr:colOff>492125</xdr:colOff>
      <xdr:row>39</xdr:row>
      <xdr:rowOff>35345</xdr:rowOff>
    </xdr:to>
    <xdr:sp macro="" textlink="">
      <xdr:nvSpPr>
        <xdr:cNvPr id="490" name="フローチャート : 判断 489"/>
        <xdr:cNvSpPr/>
      </xdr:nvSpPr>
      <xdr:spPr>
        <a:xfrm>
          <a:off x="12763500" y="662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51873</xdr:rowOff>
    </xdr:from>
    <xdr:ext cx="534377" cy="259045"/>
    <xdr:sp macro="" textlink="">
      <xdr:nvSpPr>
        <xdr:cNvPr id="491" name="テキスト ボックス 490"/>
        <xdr:cNvSpPr txBox="1"/>
      </xdr:nvSpPr>
      <xdr:spPr>
        <a:xfrm>
          <a:off x="12547111" y="639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497" name="円/楕円 49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134068</xdr:rowOff>
    </xdr:from>
    <xdr:to>
      <xdr:col>22</xdr:col>
      <xdr:colOff>415925</xdr:colOff>
      <xdr:row>39</xdr:row>
      <xdr:rowOff>64218</xdr:rowOff>
    </xdr:to>
    <xdr:sp macro="" textlink="">
      <xdr:nvSpPr>
        <xdr:cNvPr id="499" name="円/楕円 498"/>
        <xdr:cNvSpPr/>
      </xdr:nvSpPr>
      <xdr:spPr>
        <a:xfrm>
          <a:off x="15430500" y="66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55345</xdr:rowOff>
    </xdr:from>
    <xdr:ext cx="469744" cy="259045"/>
    <xdr:sp macro="" textlink="">
      <xdr:nvSpPr>
        <xdr:cNvPr id="500" name="テキスト ボックス 499"/>
        <xdr:cNvSpPr txBox="1"/>
      </xdr:nvSpPr>
      <xdr:spPr>
        <a:xfrm>
          <a:off x="15246427" y="674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97404</xdr:rowOff>
    </xdr:from>
    <xdr:to>
      <xdr:col>21</xdr:col>
      <xdr:colOff>212725</xdr:colOff>
      <xdr:row>39</xdr:row>
      <xdr:rowOff>27554</xdr:rowOff>
    </xdr:to>
    <xdr:sp macro="" textlink="">
      <xdr:nvSpPr>
        <xdr:cNvPr id="501" name="円/楕円 500"/>
        <xdr:cNvSpPr/>
      </xdr:nvSpPr>
      <xdr:spPr>
        <a:xfrm>
          <a:off x="14541500" y="66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44081</xdr:rowOff>
    </xdr:from>
    <xdr:ext cx="534377" cy="259045"/>
    <xdr:sp macro="" textlink="">
      <xdr:nvSpPr>
        <xdr:cNvPr id="502" name="テキスト ボックス 501"/>
        <xdr:cNvSpPr txBox="1"/>
      </xdr:nvSpPr>
      <xdr:spPr>
        <a:xfrm>
          <a:off x="14325111" y="638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3" name="円/楕円 50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4" name="テキスト ボックス 50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132311</xdr:rowOff>
    </xdr:from>
    <xdr:to>
      <xdr:col>18</xdr:col>
      <xdr:colOff>492125</xdr:colOff>
      <xdr:row>39</xdr:row>
      <xdr:rowOff>62461</xdr:rowOff>
    </xdr:to>
    <xdr:sp macro="" textlink="">
      <xdr:nvSpPr>
        <xdr:cNvPr id="505" name="円/楕円 504"/>
        <xdr:cNvSpPr/>
      </xdr:nvSpPr>
      <xdr:spPr>
        <a:xfrm>
          <a:off x="12763500" y="66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53588</xdr:rowOff>
    </xdr:from>
    <xdr:ext cx="469744" cy="259045"/>
    <xdr:sp macro="" textlink="">
      <xdr:nvSpPr>
        <xdr:cNvPr id="506" name="テキスト ボックス 505"/>
        <xdr:cNvSpPr txBox="1"/>
      </xdr:nvSpPr>
      <xdr:spPr>
        <a:xfrm>
          <a:off x="12579427" y="674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2" name="テキスト ボックス 52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4" name="テキスト ボックス 52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2" name="フローチャート : 判断 54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3" name="テキスト ボックス 54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5" name="フローチャート : 判断 544"/>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46" name="テキスト ボックス 545"/>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47" name="フローチャート : 判断 546"/>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48" name="テキスト ボックス 547"/>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59" name="テキスト ボックス 55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118100</xdr:rowOff>
    </xdr:from>
    <xdr:to>
      <xdr:col>23</xdr:col>
      <xdr:colOff>517525</xdr:colOff>
      <xdr:row>77</xdr:row>
      <xdr:rowOff>125902</xdr:rowOff>
    </xdr:to>
    <xdr:cxnSp macro="">
      <xdr:nvCxnSpPr>
        <xdr:cNvPr id="590" name="直線コネクタ 589"/>
        <xdr:cNvCxnSpPr/>
      </xdr:nvCxnSpPr>
      <xdr:spPr>
        <a:xfrm flipV="1">
          <a:off x="15481300" y="13319750"/>
          <a:ext cx="8382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91" name="公債費平均値テキスト"/>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97715</xdr:rowOff>
    </xdr:from>
    <xdr:to>
      <xdr:col>22</xdr:col>
      <xdr:colOff>365125</xdr:colOff>
      <xdr:row>77</xdr:row>
      <xdr:rowOff>125902</xdr:rowOff>
    </xdr:to>
    <xdr:cxnSp macro="">
      <xdr:nvCxnSpPr>
        <xdr:cNvPr id="593" name="直線コネクタ 592"/>
        <xdr:cNvCxnSpPr/>
      </xdr:nvCxnSpPr>
      <xdr:spPr>
        <a:xfrm>
          <a:off x="14592300" y="13299365"/>
          <a:ext cx="889000" cy="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113824</xdr:rowOff>
    </xdr:from>
    <xdr:to>
      <xdr:col>22</xdr:col>
      <xdr:colOff>415925</xdr:colOff>
      <xdr:row>77</xdr:row>
      <xdr:rowOff>43974</xdr:rowOff>
    </xdr:to>
    <xdr:sp macro="" textlink="">
      <xdr:nvSpPr>
        <xdr:cNvPr id="594" name="フローチャート : 判断 593"/>
        <xdr:cNvSpPr/>
      </xdr:nvSpPr>
      <xdr:spPr>
        <a:xfrm>
          <a:off x="15430500" y="131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60501</xdr:rowOff>
    </xdr:from>
    <xdr:ext cx="599010" cy="259045"/>
    <xdr:sp macro="" textlink="">
      <xdr:nvSpPr>
        <xdr:cNvPr id="595" name="テキスト ボックス 594"/>
        <xdr:cNvSpPr txBox="1"/>
      </xdr:nvSpPr>
      <xdr:spPr>
        <a:xfrm>
          <a:off x="15181794" y="1291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97715</xdr:rowOff>
    </xdr:from>
    <xdr:to>
      <xdr:col>21</xdr:col>
      <xdr:colOff>161925</xdr:colOff>
      <xdr:row>77</xdr:row>
      <xdr:rowOff>111482</xdr:rowOff>
    </xdr:to>
    <xdr:cxnSp macro="">
      <xdr:nvCxnSpPr>
        <xdr:cNvPr id="596" name="直線コネクタ 595"/>
        <xdr:cNvCxnSpPr/>
      </xdr:nvCxnSpPr>
      <xdr:spPr>
        <a:xfrm flipV="1">
          <a:off x="13703300" y="13299365"/>
          <a:ext cx="8890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110708</xdr:rowOff>
    </xdr:from>
    <xdr:to>
      <xdr:col>21</xdr:col>
      <xdr:colOff>212725</xdr:colOff>
      <xdr:row>77</xdr:row>
      <xdr:rowOff>40858</xdr:rowOff>
    </xdr:to>
    <xdr:sp macro="" textlink="">
      <xdr:nvSpPr>
        <xdr:cNvPr id="597" name="フローチャート : 判断 596"/>
        <xdr:cNvSpPr/>
      </xdr:nvSpPr>
      <xdr:spPr>
        <a:xfrm>
          <a:off x="14541500" y="131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57386</xdr:rowOff>
    </xdr:from>
    <xdr:ext cx="599010" cy="259045"/>
    <xdr:sp macro="" textlink="">
      <xdr:nvSpPr>
        <xdr:cNvPr id="598" name="テキスト ボックス 597"/>
        <xdr:cNvSpPr txBox="1"/>
      </xdr:nvSpPr>
      <xdr:spPr>
        <a:xfrm>
          <a:off x="14292794" y="1291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111482</xdr:rowOff>
    </xdr:from>
    <xdr:to>
      <xdr:col>19</xdr:col>
      <xdr:colOff>644525</xdr:colOff>
      <xdr:row>77</xdr:row>
      <xdr:rowOff>141695</xdr:rowOff>
    </xdr:to>
    <xdr:cxnSp macro="">
      <xdr:nvCxnSpPr>
        <xdr:cNvPr id="599" name="直線コネクタ 598"/>
        <xdr:cNvCxnSpPr/>
      </xdr:nvCxnSpPr>
      <xdr:spPr>
        <a:xfrm flipV="1">
          <a:off x="12814300" y="13313132"/>
          <a:ext cx="8890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94690</xdr:rowOff>
    </xdr:from>
    <xdr:to>
      <xdr:col>20</xdr:col>
      <xdr:colOff>9525</xdr:colOff>
      <xdr:row>77</xdr:row>
      <xdr:rowOff>24840</xdr:rowOff>
    </xdr:to>
    <xdr:sp macro="" textlink="">
      <xdr:nvSpPr>
        <xdr:cNvPr id="600" name="フローチャート : 判断 599"/>
        <xdr:cNvSpPr/>
      </xdr:nvSpPr>
      <xdr:spPr>
        <a:xfrm>
          <a:off x="13652500" y="131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41367</xdr:rowOff>
    </xdr:from>
    <xdr:ext cx="599010" cy="259045"/>
    <xdr:sp macro="" textlink="">
      <xdr:nvSpPr>
        <xdr:cNvPr id="601" name="テキスト ボックス 600"/>
        <xdr:cNvSpPr txBox="1"/>
      </xdr:nvSpPr>
      <xdr:spPr>
        <a:xfrm>
          <a:off x="13403794" y="1290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85638</xdr:rowOff>
    </xdr:from>
    <xdr:to>
      <xdr:col>18</xdr:col>
      <xdr:colOff>492125</xdr:colOff>
      <xdr:row>77</xdr:row>
      <xdr:rowOff>15788</xdr:rowOff>
    </xdr:to>
    <xdr:sp macro="" textlink="">
      <xdr:nvSpPr>
        <xdr:cNvPr id="602" name="フローチャート : 判断 601"/>
        <xdr:cNvSpPr/>
      </xdr:nvSpPr>
      <xdr:spPr>
        <a:xfrm>
          <a:off x="12763500" y="1311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32315</xdr:rowOff>
    </xdr:from>
    <xdr:ext cx="599010" cy="259045"/>
    <xdr:sp macro="" textlink="">
      <xdr:nvSpPr>
        <xdr:cNvPr id="603" name="テキスト ボックス 602"/>
        <xdr:cNvSpPr txBox="1"/>
      </xdr:nvSpPr>
      <xdr:spPr>
        <a:xfrm>
          <a:off x="12514794" y="128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67300</xdr:rowOff>
    </xdr:from>
    <xdr:to>
      <xdr:col>23</xdr:col>
      <xdr:colOff>568325</xdr:colOff>
      <xdr:row>77</xdr:row>
      <xdr:rowOff>168900</xdr:rowOff>
    </xdr:to>
    <xdr:sp macro="" textlink="">
      <xdr:nvSpPr>
        <xdr:cNvPr id="609" name="円/楕円 608"/>
        <xdr:cNvSpPr/>
      </xdr:nvSpPr>
      <xdr:spPr>
        <a:xfrm>
          <a:off x="16268700" y="13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45727</xdr:rowOff>
    </xdr:from>
    <xdr:ext cx="534377" cy="259045"/>
    <xdr:sp macro="" textlink="">
      <xdr:nvSpPr>
        <xdr:cNvPr id="610" name="公債費該当値テキスト"/>
        <xdr:cNvSpPr txBox="1"/>
      </xdr:nvSpPr>
      <xdr:spPr>
        <a:xfrm>
          <a:off x="16370300" y="1324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84,449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75102</xdr:rowOff>
    </xdr:from>
    <xdr:to>
      <xdr:col>22</xdr:col>
      <xdr:colOff>415925</xdr:colOff>
      <xdr:row>78</xdr:row>
      <xdr:rowOff>5252</xdr:rowOff>
    </xdr:to>
    <xdr:sp macro="" textlink="">
      <xdr:nvSpPr>
        <xdr:cNvPr id="611" name="円/楕円 610"/>
        <xdr:cNvSpPr/>
      </xdr:nvSpPr>
      <xdr:spPr>
        <a:xfrm>
          <a:off x="15430500" y="132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167829</xdr:rowOff>
    </xdr:from>
    <xdr:ext cx="534377" cy="259045"/>
    <xdr:sp macro="" textlink="">
      <xdr:nvSpPr>
        <xdr:cNvPr id="612" name="テキスト ボックス 611"/>
        <xdr:cNvSpPr txBox="1"/>
      </xdr:nvSpPr>
      <xdr:spPr>
        <a:xfrm>
          <a:off x="15214111" y="1336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81,036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46915</xdr:rowOff>
    </xdr:from>
    <xdr:to>
      <xdr:col>21</xdr:col>
      <xdr:colOff>212725</xdr:colOff>
      <xdr:row>77</xdr:row>
      <xdr:rowOff>148515</xdr:rowOff>
    </xdr:to>
    <xdr:sp macro="" textlink="">
      <xdr:nvSpPr>
        <xdr:cNvPr id="613" name="円/楕円 612"/>
        <xdr:cNvSpPr/>
      </xdr:nvSpPr>
      <xdr:spPr>
        <a:xfrm>
          <a:off x="14541500" y="132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139642</xdr:rowOff>
    </xdr:from>
    <xdr:ext cx="534377" cy="259045"/>
    <xdr:sp macro="" textlink="">
      <xdr:nvSpPr>
        <xdr:cNvPr id="614" name="テキスト ボックス 613"/>
        <xdr:cNvSpPr txBox="1"/>
      </xdr:nvSpPr>
      <xdr:spPr>
        <a:xfrm>
          <a:off x="14325111" y="133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60682</xdr:rowOff>
    </xdr:from>
    <xdr:to>
      <xdr:col>20</xdr:col>
      <xdr:colOff>9525</xdr:colOff>
      <xdr:row>77</xdr:row>
      <xdr:rowOff>162282</xdr:rowOff>
    </xdr:to>
    <xdr:sp macro="" textlink="">
      <xdr:nvSpPr>
        <xdr:cNvPr id="615" name="円/楕円 614"/>
        <xdr:cNvSpPr/>
      </xdr:nvSpPr>
      <xdr:spPr>
        <a:xfrm>
          <a:off x="13652500" y="132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153409</xdr:rowOff>
    </xdr:from>
    <xdr:ext cx="534377" cy="259045"/>
    <xdr:sp macro="" textlink="">
      <xdr:nvSpPr>
        <xdr:cNvPr id="616" name="テキスト ボックス 615"/>
        <xdr:cNvSpPr txBox="1"/>
      </xdr:nvSpPr>
      <xdr:spPr>
        <a:xfrm>
          <a:off x="13436111" y="1335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90895</xdr:rowOff>
    </xdr:from>
    <xdr:to>
      <xdr:col>18</xdr:col>
      <xdr:colOff>492125</xdr:colOff>
      <xdr:row>78</xdr:row>
      <xdr:rowOff>21045</xdr:rowOff>
    </xdr:to>
    <xdr:sp macro="" textlink="">
      <xdr:nvSpPr>
        <xdr:cNvPr id="617" name="円/楕円 616"/>
        <xdr:cNvSpPr/>
      </xdr:nvSpPr>
      <xdr:spPr>
        <a:xfrm>
          <a:off x="127635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12172</xdr:rowOff>
    </xdr:from>
    <xdr:ext cx="534377" cy="259045"/>
    <xdr:sp macro="" textlink="">
      <xdr:nvSpPr>
        <xdr:cNvPr id="618" name="テキスト ボックス 617"/>
        <xdr:cNvSpPr txBox="1"/>
      </xdr:nvSpPr>
      <xdr:spPr>
        <a:xfrm>
          <a:off x="12547111" y="1338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128183</xdr:rowOff>
    </xdr:from>
    <xdr:to>
      <xdr:col>23</xdr:col>
      <xdr:colOff>517525</xdr:colOff>
      <xdr:row>98</xdr:row>
      <xdr:rowOff>131930</xdr:rowOff>
    </xdr:to>
    <xdr:cxnSp macro="">
      <xdr:nvCxnSpPr>
        <xdr:cNvPr id="645" name="直線コネクタ 644"/>
        <xdr:cNvCxnSpPr/>
      </xdr:nvCxnSpPr>
      <xdr:spPr>
        <a:xfrm flipV="1">
          <a:off x="15481300" y="16930283"/>
          <a:ext cx="8382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95008</xdr:rowOff>
    </xdr:from>
    <xdr:to>
      <xdr:col>22</xdr:col>
      <xdr:colOff>365125</xdr:colOff>
      <xdr:row>98</xdr:row>
      <xdr:rowOff>131930</xdr:rowOff>
    </xdr:to>
    <xdr:cxnSp macro="">
      <xdr:nvCxnSpPr>
        <xdr:cNvPr id="648" name="直線コネクタ 647"/>
        <xdr:cNvCxnSpPr/>
      </xdr:nvCxnSpPr>
      <xdr:spPr>
        <a:xfrm>
          <a:off x="14592300" y="16897108"/>
          <a:ext cx="889000" cy="3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126862</xdr:rowOff>
    </xdr:from>
    <xdr:to>
      <xdr:col>22</xdr:col>
      <xdr:colOff>415925</xdr:colOff>
      <xdr:row>98</xdr:row>
      <xdr:rowOff>57012</xdr:rowOff>
    </xdr:to>
    <xdr:sp macro="" textlink="">
      <xdr:nvSpPr>
        <xdr:cNvPr id="649" name="フローチャート : 判断 648"/>
        <xdr:cNvSpPr/>
      </xdr:nvSpPr>
      <xdr:spPr>
        <a:xfrm>
          <a:off x="15430500" y="1675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73539</xdr:rowOff>
    </xdr:from>
    <xdr:ext cx="534377" cy="259045"/>
    <xdr:sp macro="" textlink="">
      <xdr:nvSpPr>
        <xdr:cNvPr id="650" name="テキスト ボックス 649"/>
        <xdr:cNvSpPr txBox="1"/>
      </xdr:nvSpPr>
      <xdr:spPr>
        <a:xfrm>
          <a:off x="15214111" y="1653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88835</xdr:rowOff>
    </xdr:from>
    <xdr:to>
      <xdr:col>21</xdr:col>
      <xdr:colOff>161925</xdr:colOff>
      <xdr:row>98</xdr:row>
      <xdr:rowOff>95008</xdr:rowOff>
    </xdr:to>
    <xdr:cxnSp macro="">
      <xdr:nvCxnSpPr>
        <xdr:cNvPr id="651" name="直線コネクタ 650"/>
        <xdr:cNvCxnSpPr/>
      </xdr:nvCxnSpPr>
      <xdr:spPr>
        <a:xfrm>
          <a:off x="13703300" y="16890935"/>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33531</xdr:rowOff>
    </xdr:from>
    <xdr:to>
      <xdr:col>21</xdr:col>
      <xdr:colOff>212725</xdr:colOff>
      <xdr:row>97</xdr:row>
      <xdr:rowOff>135131</xdr:rowOff>
    </xdr:to>
    <xdr:sp macro="" textlink="">
      <xdr:nvSpPr>
        <xdr:cNvPr id="652" name="フローチャート : 判断 651"/>
        <xdr:cNvSpPr/>
      </xdr:nvSpPr>
      <xdr:spPr>
        <a:xfrm>
          <a:off x="14541500" y="1666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151658</xdr:rowOff>
    </xdr:from>
    <xdr:ext cx="534377" cy="259045"/>
    <xdr:sp macro="" textlink="">
      <xdr:nvSpPr>
        <xdr:cNvPr id="653" name="テキスト ボックス 652"/>
        <xdr:cNvSpPr txBox="1"/>
      </xdr:nvSpPr>
      <xdr:spPr>
        <a:xfrm>
          <a:off x="14325111" y="164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88835</xdr:rowOff>
    </xdr:from>
    <xdr:to>
      <xdr:col>19</xdr:col>
      <xdr:colOff>644525</xdr:colOff>
      <xdr:row>98</xdr:row>
      <xdr:rowOff>135696</xdr:rowOff>
    </xdr:to>
    <xdr:cxnSp macro="">
      <xdr:nvCxnSpPr>
        <xdr:cNvPr id="654" name="直線コネクタ 653"/>
        <xdr:cNvCxnSpPr/>
      </xdr:nvCxnSpPr>
      <xdr:spPr>
        <a:xfrm flipV="1">
          <a:off x="12814300" y="16890935"/>
          <a:ext cx="889000" cy="4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2434</xdr:rowOff>
    </xdr:from>
    <xdr:to>
      <xdr:col>20</xdr:col>
      <xdr:colOff>9525</xdr:colOff>
      <xdr:row>97</xdr:row>
      <xdr:rowOff>104034</xdr:rowOff>
    </xdr:to>
    <xdr:sp macro="" textlink="">
      <xdr:nvSpPr>
        <xdr:cNvPr id="655" name="フローチャート : 判断 654"/>
        <xdr:cNvSpPr/>
      </xdr:nvSpPr>
      <xdr:spPr>
        <a:xfrm>
          <a:off x="13652500" y="166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120561</xdr:rowOff>
    </xdr:from>
    <xdr:ext cx="599010" cy="259045"/>
    <xdr:sp macro="" textlink="">
      <xdr:nvSpPr>
        <xdr:cNvPr id="656" name="テキスト ボックス 655"/>
        <xdr:cNvSpPr txBox="1"/>
      </xdr:nvSpPr>
      <xdr:spPr>
        <a:xfrm>
          <a:off x="13403794" y="1640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42376</xdr:rowOff>
    </xdr:from>
    <xdr:to>
      <xdr:col>18</xdr:col>
      <xdr:colOff>492125</xdr:colOff>
      <xdr:row>97</xdr:row>
      <xdr:rowOff>143976</xdr:rowOff>
    </xdr:to>
    <xdr:sp macro="" textlink="">
      <xdr:nvSpPr>
        <xdr:cNvPr id="657" name="フローチャート : 判断 656"/>
        <xdr:cNvSpPr/>
      </xdr:nvSpPr>
      <xdr:spPr>
        <a:xfrm>
          <a:off x="12763500" y="16673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160503</xdr:rowOff>
    </xdr:from>
    <xdr:ext cx="534377" cy="259045"/>
    <xdr:sp macro="" textlink="">
      <xdr:nvSpPr>
        <xdr:cNvPr id="658" name="テキスト ボックス 657"/>
        <xdr:cNvSpPr txBox="1"/>
      </xdr:nvSpPr>
      <xdr:spPr>
        <a:xfrm>
          <a:off x="12547111" y="164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77383</xdr:rowOff>
    </xdr:from>
    <xdr:to>
      <xdr:col>23</xdr:col>
      <xdr:colOff>568325</xdr:colOff>
      <xdr:row>99</xdr:row>
      <xdr:rowOff>7533</xdr:rowOff>
    </xdr:to>
    <xdr:sp macro="" textlink="">
      <xdr:nvSpPr>
        <xdr:cNvPr id="664" name="円/楕円 663"/>
        <xdr:cNvSpPr/>
      </xdr:nvSpPr>
      <xdr:spPr>
        <a:xfrm>
          <a:off x="16268700" y="168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163760</xdr:rowOff>
    </xdr:from>
    <xdr:ext cx="469744" cy="259045"/>
    <xdr:sp macro="" textlink="">
      <xdr:nvSpPr>
        <xdr:cNvPr id="665" name="積立金該当値テキスト"/>
        <xdr:cNvSpPr txBox="1"/>
      </xdr:nvSpPr>
      <xdr:spPr>
        <a:xfrm>
          <a:off x="16370300" y="1679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81130</xdr:rowOff>
    </xdr:from>
    <xdr:to>
      <xdr:col>22</xdr:col>
      <xdr:colOff>415925</xdr:colOff>
      <xdr:row>99</xdr:row>
      <xdr:rowOff>11280</xdr:rowOff>
    </xdr:to>
    <xdr:sp macro="" textlink="">
      <xdr:nvSpPr>
        <xdr:cNvPr id="666" name="円/楕円 665"/>
        <xdr:cNvSpPr/>
      </xdr:nvSpPr>
      <xdr:spPr>
        <a:xfrm>
          <a:off x="15430500" y="1688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2407</xdr:rowOff>
    </xdr:from>
    <xdr:ext cx="469744" cy="259045"/>
    <xdr:sp macro="" textlink="">
      <xdr:nvSpPr>
        <xdr:cNvPr id="667" name="テキスト ボックス 666"/>
        <xdr:cNvSpPr txBox="1"/>
      </xdr:nvSpPr>
      <xdr:spPr>
        <a:xfrm>
          <a:off x="15246427" y="16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44208</xdr:rowOff>
    </xdr:from>
    <xdr:to>
      <xdr:col>21</xdr:col>
      <xdr:colOff>212725</xdr:colOff>
      <xdr:row>98</xdr:row>
      <xdr:rowOff>145808</xdr:rowOff>
    </xdr:to>
    <xdr:sp macro="" textlink="">
      <xdr:nvSpPr>
        <xdr:cNvPr id="668" name="円/楕円 667"/>
        <xdr:cNvSpPr/>
      </xdr:nvSpPr>
      <xdr:spPr>
        <a:xfrm>
          <a:off x="14541500" y="1684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136935</xdr:rowOff>
    </xdr:from>
    <xdr:ext cx="534377" cy="259045"/>
    <xdr:sp macro="" textlink="">
      <xdr:nvSpPr>
        <xdr:cNvPr id="669" name="テキスト ボックス 668"/>
        <xdr:cNvSpPr txBox="1"/>
      </xdr:nvSpPr>
      <xdr:spPr>
        <a:xfrm>
          <a:off x="14325111" y="1693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38035</xdr:rowOff>
    </xdr:from>
    <xdr:to>
      <xdr:col>20</xdr:col>
      <xdr:colOff>9525</xdr:colOff>
      <xdr:row>98</xdr:row>
      <xdr:rowOff>139635</xdr:rowOff>
    </xdr:to>
    <xdr:sp macro="" textlink="">
      <xdr:nvSpPr>
        <xdr:cNvPr id="670" name="円/楕円 669"/>
        <xdr:cNvSpPr/>
      </xdr:nvSpPr>
      <xdr:spPr>
        <a:xfrm>
          <a:off x="13652500" y="168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130762</xdr:rowOff>
    </xdr:from>
    <xdr:ext cx="534377" cy="259045"/>
    <xdr:sp macro="" textlink="">
      <xdr:nvSpPr>
        <xdr:cNvPr id="671" name="テキスト ボックス 670"/>
        <xdr:cNvSpPr txBox="1"/>
      </xdr:nvSpPr>
      <xdr:spPr>
        <a:xfrm>
          <a:off x="13436111" y="1693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84896</xdr:rowOff>
    </xdr:from>
    <xdr:to>
      <xdr:col>18</xdr:col>
      <xdr:colOff>492125</xdr:colOff>
      <xdr:row>99</xdr:row>
      <xdr:rowOff>15046</xdr:rowOff>
    </xdr:to>
    <xdr:sp macro="" textlink="">
      <xdr:nvSpPr>
        <xdr:cNvPr id="672" name="円/楕円 671"/>
        <xdr:cNvSpPr/>
      </xdr:nvSpPr>
      <xdr:spPr>
        <a:xfrm>
          <a:off x="12763500" y="1688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6173</xdr:rowOff>
    </xdr:from>
    <xdr:ext cx="469744" cy="259045"/>
    <xdr:sp macro="" textlink="">
      <xdr:nvSpPr>
        <xdr:cNvPr id="673" name="テキスト ボックス 672"/>
        <xdr:cNvSpPr txBox="1"/>
      </xdr:nvSpPr>
      <xdr:spPr>
        <a:xfrm>
          <a:off x="12579427" y="1697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06" name="フローチャート : 判断 705"/>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07" name="テキスト ボックス 706"/>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09" name="フローチャート : 判断 708"/>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0" name="テキスト ボックス 709"/>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12" name="フローチャート : 判断 711"/>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13" name="テキスト ボックス 712"/>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14" name="フローチャート : 判断 713"/>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15" name="テキスト ボックス 714"/>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143221</xdr:rowOff>
    </xdr:from>
    <xdr:to>
      <xdr:col>32</xdr:col>
      <xdr:colOff>187325</xdr:colOff>
      <xdr:row>58</xdr:row>
      <xdr:rowOff>144683</xdr:rowOff>
    </xdr:to>
    <xdr:cxnSp macro="">
      <xdr:nvCxnSpPr>
        <xdr:cNvPr id="759" name="直線コネクタ 758"/>
        <xdr:cNvCxnSpPr/>
      </xdr:nvCxnSpPr>
      <xdr:spPr>
        <a:xfrm>
          <a:off x="21323300" y="10087321"/>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81935</xdr:rowOff>
    </xdr:from>
    <xdr:ext cx="469744" cy="259045"/>
    <xdr:sp macro="" textlink="">
      <xdr:nvSpPr>
        <xdr:cNvPr id="760" name="貸付金平均値テキスト"/>
        <xdr:cNvSpPr txBox="1"/>
      </xdr:nvSpPr>
      <xdr:spPr>
        <a:xfrm>
          <a:off x="22212300" y="10026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136096</xdr:rowOff>
    </xdr:from>
    <xdr:to>
      <xdr:col>31</xdr:col>
      <xdr:colOff>34925</xdr:colOff>
      <xdr:row>58</xdr:row>
      <xdr:rowOff>143221</xdr:rowOff>
    </xdr:to>
    <xdr:cxnSp macro="">
      <xdr:nvCxnSpPr>
        <xdr:cNvPr id="762" name="直線コネクタ 761"/>
        <xdr:cNvCxnSpPr/>
      </xdr:nvCxnSpPr>
      <xdr:spPr>
        <a:xfrm>
          <a:off x="20434300" y="10080196"/>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88229</xdr:rowOff>
    </xdr:from>
    <xdr:to>
      <xdr:col>31</xdr:col>
      <xdr:colOff>85725</xdr:colOff>
      <xdr:row>59</xdr:row>
      <xdr:rowOff>18379</xdr:rowOff>
    </xdr:to>
    <xdr:sp macro="" textlink="">
      <xdr:nvSpPr>
        <xdr:cNvPr id="763" name="フローチャート : 判断 762"/>
        <xdr:cNvSpPr/>
      </xdr:nvSpPr>
      <xdr:spPr>
        <a:xfrm>
          <a:off x="21272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34906</xdr:rowOff>
    </xdr:from>
    <xdr:ext cx="534377" cy="259045"/>
    <xdr:sp macro="" textlink="">
      <xdr:nvSpPr>
        <xdr:cNvPr id="764" name="テキスト ボックス 763"/>
        <xdr:cNvSpPr txBox="1"/>
      </xdr:nvSpPr>
      <xdr:spPr>
        <a:xfrm>
          <a:off x="21056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135051</xdr:rowOff>
    </xdr:from>
    <xdr:to>
      <xdr:col>29</xdr:col>
      <xdr:colOff>517525</xdr:colOff>
      <xdr:row>58</xdr:row>
      <xdr:rowOff>136096</xdr:rowOff>
    </xdr:to>
    <xdr:cxnSp macro="">
      <xdr:nvCxnSpPr>
        <xdr:cNvPr id="765" name="直線コネクタ 764"/>
        <xdr:cNvCxnSpPr/>
      </xdr:nvCxnSpPr>
      <xdr:spPr>
        <a:xfrm>
          <a:off x="19545300" y="10079151"/>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101907</xdr:rowOff>
    </xdr:from>
    <xdr:to>
      <xdr:col>29</xdr:col>
      <xdr:colOff>568325</xdr:colOff>
      <xdr:row>59</xdr:row>
      <xdr:rowOff>32057</xdr:rowOff>
    </xdr:to>
    <xdr:sp macro="" textlink="">
      <xdr:nvSpPr>
        <xdr:cNvPr id="766" name="フローチャート : 判断 765"/>
        <xdr:cNvSpPr/>
      </xdr:nvSpPr>
      <xdr:spPr>
        <a:xfrm>
          <a:off x="20383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23184</xdr:rowOff>
    </xdr:from>
    <xdr:ext cx="469744" cy="259045"/>
    <xdr:sp macro="" textlink="">
      <xdr:nvSpPr>
        <xdr:cNvPr id="767" name="テキスト ボックス 766"/>
        <xdr:cNvSpPr txBox="1"/>
      </xdr:nvSpPr>
      <xdr:spPr>
        <a:xfrm>
          <a:off x="20199427" y="1013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134054</xdr:rowOff>
    </xdr:from>
    <xdr:to>
      <xdr:col>28</xdr:col>
      <xdr:colOff>314325</xdr:colOff>
      <xdr:row>58</xdr:row>
      <xdr:rowOff>135051</xdr:rowOff>
    </xdr:to>
    <xdr:cxnSp macro="">
      <xdr:nvCxnSpPr>
        <xdr:cNvPr id="768" name="直線コネクタ 767"/>
        <xdr:cNvCxnSpPr/>
      </xdr:nvCxnSpPr>
      <xdr:spPr>
        <a:xfrm>
          <a:off x="18656300" y="10078154"/>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111547</xdr:rowOff>
    </xdr:from>
    <xdr:to>
      <xdr:col>28</xdr:col>
      <xdr:colOff>365125</xdr:colOff>
      <xdr:row>59</xdr:row>
      <xdr:rowOff>41697</xdr:rowOff>
    </xdr:to>
    <xdr:sp macro="" textlink="">
      <xdr:nvSpPr>
        <xdr:cNvPr id="769" name="フローチャート : 判断 768"/>
        <xdr:cNvSpPr/>
      </xdr:nvSpPr>
      <xdr:spPr>
        <a:xfrm>
          <a:off x="19494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32824</xdr:rowOff>
    </xdr:from>
    <xdr:ext cx="469744" cy="259045"/>
    <xdr:sp macro="" textlink="">
      <xdr:nvSpPr>
        <xdr:cNvPr id="770" name="テキスト ボックス 769"/>
        <xdr:cNvSpPr txBox="1"/>
      </xdr:nvSpPr>
      <xdr:spPr>
        <a:xfrm>
          <a:off x="19310427" y="1014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113383</xdr:rowOff>
    </xdr:from>
    <xdr:to>
      <xdr:col>27</xdr:col>
      <xdr:colOff>161925</xdr:colOff>
      <xdr:row>59</xdr:row>
      <xdr:rowOff>43533</xdr:rowOff>
    </xdr:to>
    <xdr:sp macro="" textlink="">
      <xdr:nvSpPr>
        <xdr:cNvPr id="771" name="フローチャート : 判断 770"/>
        <xdr:cNvSpPr/>
      </xdr:nvSpPr>
      <xdr:spPr>
        <a:xfrm>
          <a:off x="18605500" y="100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34660</xdr:rowOff>
    </xdr:from>
    <xdr:ext cx="469744" cy="259045"/>
    <xdr:sp macro="" textlink="">
      <xdr:nvSpPr>
        <xdr:cNvPr id="772" name="テキスト ボックス 771"/>
        <xdr:cNvSpPr txBox="1"/>
      </xdr:nvSpPr>
      <xdr:spPr>
        <a:xfrm>
          <a:off x="18421427" y="1015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93883</xdr:rowOff>
    </xdr:from>
    <xdr:to>
      <xdr:col>32</xdr:col>
      <xdr:colOff>238125</xdr:colOff>
      <xdr:row>59</xdr:row>
      <xdr:rowOff>24033</xdr:rowOff>
    </xdr:to>
    <xdr:sp macro="" textlink="">
      <xdr:nvSpPr>
        <xdr:cNvPr id="778" name="円/楕円 777"/>
        <xdr:cNvSpPr/>
      </xdr:nvSpPr>
      <xdr:spPr>
        <a:xfrm>
          <a:off x="22110700" y="100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53260</xdr:rowOff>
    </xdr:from>
    <xdr:ext cx="469744" cy="259045"/>
    <xdr:sp macro="" textlink="">
      <xdr:nvSpPr>
        <xdr:cNvPr id="779" name="貸付金該当値テキスト"/>
        <xdr:cNvSpPr txBox="1"/>
      </xdr:nvSpPr>
      <xdr:spPr>
        <a:xfrm>
          <a:off x="22212300" y="982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92421</xdr:rowOff>
    </xdr:from>
    <xdr:to>
      <xdr:col>31</xdr:col>
      <xdr:colOff>85725</xdr:colOff>
      <xdr:row>59</xdr:row>
      <xdr:rowOff>22571</xdr:rowOff>
    </xdr:to>
    <xdr:sp macro="" textlink="">
      <xdr:nvSpPr>
        <xdr:cNvPr id="780" name="円/楕円 779"/>
        <xdr:cNvSpPr/>
      </xdr:nvSpPr>
      <xdr:spPr>
        <a:xfrm>
          <a:off x="21272500" y="1003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13698</xdr:rowOff>
    </xdr:from>
    <xdr:ext cx="469744" cy="259045"/>
    <xdr:sp macro="" textlink="">
      <xdr:nvSpPr>
        <xdr:cNvPr id="781" name="テキスト ボックス 780"/>
        <xdr:cNvSpPr txBox="1"/>
      </xdr:nvSpPr>
      <xdr:spPr>
        <a:xfrm>
          <a:off x="21088427" y="1012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85296</xdr:rowOff>
    </xdr:from>
    <xdr:to>
      <xdr:col>29</xdr:col>
      <xdr:colOff>568325</xdr:colOff>
      <xdr:row>59</xdr:row>
      <xdr:rowOff>15446</xdr:rowOff>
    </xdr:to>
    <xdr:sp macro="" textlink="">
      <xdr:nvSpPr>
        <xdr:cNvPr id="782" name="円/楕円 781"/>
        <xdr:cNvSpPr/>
      </xdr:nvSpPr>
      <xdr:spPr>
        <a:xfrm>
          <a:off x="20383500" y="100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31973</xdr:rowOff>
    </xdr:from>
    <xdr:ext cx="534377" cy="259045"/>
    <xdr:sp macro="" textlink="">
      <xdr:nvSpPr>
        <xdr:cNvPr id="783" name="テキスト ボックス 782"/>
        <xdr:cNvSpPr txBox="1"/>
      </xdr:nvSpPr>
      <xdr:spPr>
        <a:xfrm>
          <a:off x="20167111" y="980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84251</xdr:rowOff>
    </xdr:from>
    <xdr:to>
      <xdr:col>28</xdr:col>
      <xdr:colOff>365125</xdr:colOff>
      <xdr:row>59</xdr:row>
      <xdr:rowOff>14401</xdr:rowOff>
    </xdr:to>
    <xdr:sp macro="" textlink="">
      <xdr:nvSpPr>
        <xdr:cNvPr id="784" name="円/楕円 783"/>
        <xdr:cNvSpPr/>
      </xdr:nvSpPr>
      <xdr:spPr>
        <a:xfrm>
          <a:off x="19494500" y="100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30928</xdr:rowOff>
    </xdr:from>
    <xdr:ext cx="534377" cy="259045"/>
    <xdr:sp macro="" textlink="">
      <xdr:nvSpPr>
        <xdr:cNvPr id="785" name="テキスト ボックス 784"/>
        <xdr:cNvSpPr txBox="1"/>
      </xdr:nvSpPr>
      <xdr:spPr>
        <a:xfrm>
          <a:off x="19278111" y="98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83254</xdr:rowOff>
    </xdr:from>
    <xdr:to>
      <xdr:col>27</xdr:col>
      <xdr:colOff>161925</xdr:colOff>
      <xdr:row>59</xdr:row>
      <xdr:rowOff>13404</xdr:rowOff>
    </xdr:to>
    <xdr:sp macro="" textlink="">
      <xdr:nvSpPr>
        <xdr:cNvPr id="786" name="円/楕円 785"/>
        <xdr:cNvSpPr/>
      </xdr:nvSpPr>
      <xdr:spPr>
        <a:xfrm>
          <a:off x="18605500" y="100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29931</xdr:rowOff>
    </xdr:from>
    <xdr:ext cx="534377" cy="259045"/>
    <xdr:sp macro="" textlink="">
      <xdr:nvSpPr>
        <xdr:cNvPr id="787" name="テキスト ボックス 786"/>
        <xdr:cNvSpPr txBox="1"/>
      </xdr:nvSpPr>
      <xdr:spPr>
        <a:xfrm>
          <a:off x="18389111" y="980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45,584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18862</xdr:rowOff>
    </xdr:from>
    <xdr:to>
      <xdr:col>32</xdr:col>
      <xdr:colOff>187325</xdr:colOff>
      <xdr:row>77</xdr:row>
      <xdr:rowOff>35040</xdr:rowOff>
    </xdr:to>
    <xdr:cxnSp macro="">
      <xdr:nvCxnSpPr>
        <xdr:cNvPr id="816" name="直線コネクタ 815"/>
        <xdr:cNvCxnSpPr/>
      </xdr:nvCxnSpPr>
      <xdr:spPr>
        <a:xfrm>
          <a:off x="21323300" y="13220512"/>
          <a:ext cx="838200" cy="1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17"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5770</xdr:rowOff>
    </xdr:from>
    <xdr:to>
      <xdr:col>31</xdr:col>
      <xdr:colOff>34925</xdr:colOff>
      <xdr:row>77</xdr:row>
      <xdr:rowOff>18862</xdr:rowOff>
    </xdr:to>
    <xdr:cxnSp macro="">
      <xdr:nvCxnSpPr>
        <xdr:cNvPr id="819" name="直線コネクタ 818"/>
        <xdr:cNvCxnSpPr/>
      </xdr:nvCxnSpPr>
      <xdr:spPr>
        <a:xfrm>
          <a:off x="20434300" y="13207420"/>
          <a:ext cx="889000" cy="1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0" name="フローチャート : 判断 819"/>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1" name="テキスト ボックス 820"/>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170622</xdr:rowOff>
    </xdr:from>
    <xdr:to>
      <xdr:col>29</xdr:col>
      <xdr:colOff>517525</xdr:colOff>
      <xdr:row>77</xdr:row>
      <xdr:rowOff>5770</xdr:rowOff>
    </xdr:to>
    <xdr:cxnSp macro="">
      <xdr:nvCxnSpPr>
        <xdr:cNvPr id="822" name="直線コネクタ 821"/>
        <xdr:cNvCxnSpPr/>
      </xdr:nvCxnSpPr>
      <xdr:spPr>
        <a:xfrm>
          <a:off x="19545300" y="13200822"/>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3" name="フローチャート : 判断 822"/>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24" name="テキスト ボックス 823"/>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82676</xdr:rowOff>
    </xdr:from>
    <xdr:to>
      <xdr:col>28</xdr:col>
      <xdr:colOff>314325</xdr:colOff>
      <xdr:row>76</xdr:row>
      <xdr:rowOff>170622</xdr:rowOff>
    </xdr:to>
    <xdr:cxnSp macro="">
      <xdr:nvCxnSpPr>
        <xdr:cNvPr id="825" name="直線コネクタ 824"/>
        <xdr:cNvCxnSpPr/>
      </xdr:nvCxnSpPr>
      <xdr:spPr>
        <a:xfrm>
          <a:off x="18656300" y="13112876"/>
          <a:ext cx="889000" cy="8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26" name="フローチャート : 判断 825"/>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27" name="テキスト ボックス 826"/>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28" name="フローチャート : 判断 827"/>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29" name="テキスト ボックス 828"/>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155690</xdr:rowOff>
    </xdr:from>
    <xdr:to>
      <xdr:col>32</xdr:col>
      <xdr:colOff>238125</xdr:colOff>
      <xdr:row>77</xdr:row>
      <xdr:rowOff>85840</xdr:rowOff>
    </xdr:to>
    <xdr:sp macro="" textlink="">
      <xdr:nvSpPr>
        <xdr:cNvPr id="835" name="円/楕円 834"/>
        <xdr:cNvSpPr/>
      </xdr:nvSpPr>
      <xdr:spPr>
        <a:xfrm>
          <a:off x="22110700" y="131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134117</xdr:rowOff>
    </xdr:from>
    <xdr:ext cx="534377" cy="259045"/>
    <xdr:sp macro="" textlink="">
      <xdr:nvSpPr>
        <xdr:cNvPr id="836" name="繰出金該当値テキスト"/>
        <xdr:cNvSpPr txBox="1"/>
      </xdr:nvSpPr>
      <xdr:spPr>
        <a:xfrm>
          <a:off x="22212300" y="131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92,470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139512</xdr:rowOff>
    </xdr:from>
    <xdr:to>
      <xdr:col>31</xdr:col>
      <xdr:colOff>85725</xdr:colOff>
      <xdr:row>77</xdr:row>
      <xdr:rowOff>69662</xdr:rowOff>
    </xdr:to>
    <xdr:sp macro="" textlink="">
      <xdr:nvSpPr>
        <xdr:cNvPr id="837" name="円/楕円 836"/>
        <xdr:cNvSpPr/>
      </xdr:nvSpPr>
      <xdr:spPr>
        <a:xfrm>
          <a:off x="21272500" y="1316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60789</xdr:rowOff>
    </xdr:from>
    <xdr:ext cx="534377" cy="259045"/>
    <xdr:sp macro="" textlink="">
      <xdr:nvSpPr>
        <xdr:cNvPr id="838" name="テキスト ボックス 837"/>
        <xdr:cNvSpPr txBox="1"/>
      </xdr:nvSpPr>
      <xdr:spPr>
        <a:xfrm>
          <a:off x="21056111" y="1326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96,716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126420</xdr:rowOff>
    </xdr:from>
    <xdr:to>
      <xdr:col>29</xdr:col>
      <xdr:colOff>568325</xdr:colOff>
      <xdr:row>77</xdr:row>
      <xdr:rowOff>56570</xdr:rowOff>
    </xdr:to>
    <xdr:sp macro="" textlink="">
      <xdr:nvSpPr>
        <xdr:cNvPr id="839" name="円/楕円 838"/>
        <xdr:cNvSpPr/>
      </xdr:nvSpPr>
      <xdr:spPr>
        <a:xfrm>
          <a:off x="20383500" y="131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47697</xdr:rowOff>
    </xdr:from>
    <xdr:ext cx="599010" cy="259045"/>
    <xdr:sp macro="" textlink="">
      <xdr:nvSpPr>
        <xdr:cNvPr id="840" name="テキスト ボックス 839"/>
        <xdr:cNvSpPr txBox="1"/>
      </xdr:nvSpPr>
      <xdr:spPr>
        <a:xfrm>
          <a:off x="20134794" y="1324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100,152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119822</xdr:rowOff>
    </xdr:from>
    <xdr:to>
      <xdr:col>28</xdr:col>
      <xdr:colOff>365125</xdr:colOff>
      <xdr:row>77</xdr:row>
      <xdr:rowOff>49972</xdr:rowOff>
    </xdr:to>
    <xdr:sp macro="" textlink="">
      <xdr:nvSpPr>
        <xdr:cNvPr id="841" name="円/楕円 840"/>
        <xdr:cNvSpPr/>
      </xdr:nvSpPr>
      <xdr:spPr>
        <a:xfrm>
          <a:off x="19494500" y="131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41099</xdr:rowOff>
    </xdr:from>
    <xdr:ext cx="599010" cy="259045"/>
    <xdr:sp macro="" textlink="">
      <xdr:nvSpPr>
        <xdr:cNvPr id="842" name="テキスト ボックス 841"/>
        <xdr:cNvSpPr txBox="1"/>
      </xdr:nvSpPr>
      <xdr:spPr>
        <a:xfrm>
          <a:off x="19245794" y="1324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101,884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31876</xdr:rowOff>
    </xdr:from>
    <xdr:to>
      <xdr:col>27</xdr:col>
      <xdr:colOff>161925</xdr:colOff>
      <xdr:row>76</xdr:row>
      <xdr:rowOff>133476</xdr:rowOff>
    </xdr:to>
    <xdr:sp macro="" textlink="">
      <xdr:nvSpPr>
        <xdr:cNvPr id="843" name="円/楕円 842"/>
        <xdr:cNvSpPr/>
      </xdr:nvSpPr>
      <xdr:spPr>
        <a:xfrm>
          <a:off x="18605500" y="1306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150003</xdr:rowOff>
    </xdr:from>
    <xdr:ext cx="599010" cy="259045"/>
    <xdr:sp macro="" textlink="">
      <xdr:nvSpPr>
        <xdr:cNvPr id="844" name="テキスト ボックス 843"/>
        <xdr:cNvSpPr txBox="1"/>
      </xdr:nvSpPr>
      <xdr:spPr>
        <a:xfrm>
          <a:off x="18356794" y="1283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5" name="直線コネクタ 85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6" name="テキスト ボックス 85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7" name="直線コネクタ 85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8" name="テキスト ボックス 85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0" name="直線コネクタ 85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5" name="直線コネクタ 86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フローチャート : 判断 86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8" name="直線コネクタ 86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9" name="フローチャート : 判断 86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0" name="テキスト ボックス 86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1" name="直線コネクタ 87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2" name="フローチャート : 判断 87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3" name="テキスト ボックス 87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4" name="直線コネクタ 87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5" name="フローチャート : 判断 87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6" name="テキスト ボックス 87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7" name="フローチャート : 判断 87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8" name="テキスト ボックス 87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9" name="テキスト ボックス 87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0" name="テキスト ボックス 87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1" name="テキスト ボックス 88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2" name="テキスト ボックス 88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3" name="テキスト ボックス 88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円/楕円 88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6" name="円/楕円 88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7" name="テキスト ボックス 88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8" name="円/楕円 88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9" name="テキスト ボックス 88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0" name="円/楕円 88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1" name="テキスト ボックス 89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円/楕円 89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3" name="テキスト ボックス 89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4" name="正方形/長方形 8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5" name="正方形/長方形 8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6" name="テキスト ボックス 8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補助費等とも住民一人当たりのコストは類似団体平均を下回っているが、新潟県市町村平均より大きく上回っている。経常的経費の削減等、急激な上昇がないよう努める。維持補修費も、類似団体平均を下回っているが、新潟県市町村平均を上回っており、今後老朽化に伴う更新や修繕が見込まれ比率として上昇することが予想される。公共施設等総合管理計画により財政的に平準化を図る中で緊急度を見極め、単年度負担率の軽減に努めていく。扶助費については、類似団体平均、新潟県市町村平均とも大きく上回っている。高齢化率の高い本町にとっては、抑制は難しいが、時代にあわせた制度の見直しや、子育て支援施策の展開等、バランスを保ちつつ急激な上昇がないよう努めていく。普通建設事業費の新規整備については、</a:t>
          </a:r>
          <a:r>
            <a:rPr kumimoji="1" lang="en-US" altLang="ja-JP" sz="1300">
              <a:latin typeface="ＭＳ Ｐゴシック"/>
            </a:rPr>
            <a:t>27</a:t>
          </a:r>
          <a:r>
            <a:rPr kumimoji="1" lang="ja-JP" altLang="en-US" sz="1300">
              <a:latin typeface="ＭＳ Ｐゴシック"/>
            </a:rPr>
            <a:t>年度は出雲崎消防分遣所建設工事や小学校体育館照明等落下防止工事、中学校校舎・体育館外壁等改修工事の実施により大きく上昇した。公債費については、類似団体平均を下回っているが、新潟県市町村平均を上回っている。今後は防災行政無線施設整備事業や出雲崎消防分遣所建設事業の元金償還費の増大により、比率は上昇する見込みである。積立金については、県エコパークいずもざき第</a:t>
          </a:r>
          <a:r>
            <a:rPr kumimoji="1" lang="en-US" altLang="ja-JP" sz="1300">
              <a:latin typeface="ＭＳ Ｐゴシック"/>
            </a:rPr>
            <a:t>3</a:t>
          </a:r>
          <a:r>
            <a:rPr kumimoji="1" lang="ja-JP" altLang="en-US" sz="1300">
              <a:latin typeface="ＭＳ Ｐゴシック"/>
            </a:rPr>
            <a:t>期処分場周辺環境整備事業交付金</a:t>
          </a:r>
          <a:r>
            <a:rPr kumimoji="1" lang="en-US" altLang="ja-JP" sz="1300">
              <a:latin typeface="ＭＳ Ｐゴシック"/>
            </a:rPr>
            <a:t>150,000</a:t>
          </a:r>
          <a:r>
            <a:rPr kumimoji="1" lang="ja-JP" altLang="en-US" sz="1300">
              <a:latin typeface="ＭＳ Ｐゴシック"/>
            </a:rPr>
            <a:t>千円の交付はあるものの、今後として普通交付税や臨時財政対策債の減収による留保財源の減少により、結果として従来の事業水準を確保するためには、財政調整基金への積立は難しい。今後は、なるべく財政調整基金の取り崩しを抑制するよう緊急度・重要度を見極め事業精査を行っていく。繰出金については、特に国民健康保険事業特別会計の財政基盤強化による一般会計からの法定外繰出が今後とも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新潟県出雲崎町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4,677
4,665
44.38
3,859,606
3,611,794
81,509
2,166,815
3,745,820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27702</xdr:rowOff>
    </xdr:from>
    <xdr:to>
      <xdr:col>6</xdr:col>
      <xdr:colOff>511175</xdr:colOff>
      <xdr:row>38</xdr:row>
      <xdr:rowOff>58123</xdr:rowOff>
    </xdr:to>
    <xdr:cxnSp macro="">
      <xdr:nvCxnSpPr>
        <xdr:cNvPr id="62" name="直線コネクタ 61"/>
        <xdr:cNvCxnSpPr/>
      </xdr:nvCxnSpPr>
      <xdr:spPr>
        <a:xfrm flipV="1">
          <a:off x="3797300" y="6542802"/>
          <a:ext cx="838200" cy="3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150623</xdr:rowOff>
    </xdr:from>
    <xdr:ext cx="534377" cy="259045"/>
    <xdr:sp macro="" textlink="">
      <xdr:nvSpPr>
        <xdr:cNvPr id="63" name="議会費平均値テキスト"/>
        <xdr:cNvSpPr txBox="1"/>
      </xdr:nvSpPr>
      <xdr:spPr>
        <a:xfrm>
          <a:off x="4686300" y="6322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58123</xdr:rowOff>
    </xdr:from>
    <xdr:to>
      <xdr:col>5</xdr:col>
      <xdr:colOff>358775</xdr:colOff>
      <xdr:row>38</xdr:row>
      <xdr:rowOff>72769</xdr:rowOff>
    </xdr:to>
    <xdr:cxnSp macro="">
      <xdr:nvCxnSpPr>
        <xdr:cNvPr id="65" name="直線コネクタ 64"/>
        <xdr:cNvCxnSpPr/>
      </xdr:nvCxnSpPr>
      <xdr:spPr>
        <a:xfrm flipV="1">
          <a:off x="2908300" y="6573223"/>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63315</xdr:rowOff>
    </xdr:from>
    <xdr:to>
      <xdr:col>4</xdr:col>
      <xdr:colOff>155575</xdr:colOff>
      <xdr:row>38</xdr:row>
      <xdr:rowOff>72769</xdr:rowOff>
    </xdr:to>
    <xdr:cxnSp macro="">
      <xdr:nvCxnSpPr>
        <xdr:cNvPr id="68" name="直線コネクタ 67"/>
        <xdr:cNvCxnSpPr/>
      </xdr:nvCxnSpPr>
      <xdr:spPr>
        <a:xfrm>
          <a:off x="2019300" y="6578415"/>
          <a:ext cx="8890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42904</xdr:rowOff>
    </xdr:from>
    <xdr:to>
      <xdr:col>2</xdr:col>
      <xdr:colOff>638175</xdr:colOff>
      <xdr:row>38</xdr:row>
      <xdr:rowOff>63315</xdr:rowOff>
    </xdr:to>
    <xdr:cxnSp macro="">
      <xdr:nvCxnSpPr>
        <xdr:cNvPr id="71" name="直線コネクタ 70"/>
        <xdr:cNvCxnSpPr/>
      </xdr:nvCxnSpPr>
      <xdr:spPr>
        <a:xfrm>
          <a:off x="1130300" y="6558004"/>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148352</xdr:rowOff>
    </xdr:from>
    <xdr:to>
      <xdr:col>6</xdr:col>
      <xdr:colOff>561975</xdr:colOff>
      <xdr:row>38</xdr:row>
      <xdr:rowOff>78502</xdr:rowOff>
    </xdr:to>
    <xdr:sp macro="" textlink="">
      <xdr:nvSpPr>
        <xdr:cNvPr id="81" name="円/楕円 80"/>
        <xdr:cNvSpPr/>
      </xdr:nvSpPr>
      <xdr:spPr>
        <a:xfrm>
          <a:off x="4584700" y="649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126779</xdr:rowOff>
    </xdr:from>
    <xdr:ext cx="534377" cy="259045"/>
    <xdr:sp macro="" textlink="">
      <xdr:nvSpPr>
        <xdr:cNvPr id="82" name="議会費該当値テキスト"/>
        <xdr:cNvSpPr txBox="1"/>
      </xdr:nvSpPr>
      <xdr:spPr>
        <a:xfrm>
          <a:off x="4686300" y="647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7323</xdr:rowOff>
    </xdr:from>
    <xdr:to>
      <xdr:col>5</xdr:col>
      <xdr:colOff>409575</xdr:colOff>
      <xdr:row>38</xdr:row>
      <xdr:rowOff>108923</xdr:rowOff>
    </xdr:to>
    <xdr:sp macro="" textlink="">
      <xdr:nvSpPr>
        <xdr:cNvPr id="83" name="円/楕円 82"/>
        <xdr:cNvSpPr/>
      </xdr:nvSpPr>
      <xdr:spPr>
        <a:xfrm>
          <a:off x="3746500" y="652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100050</xdr:rowOff>
    </xdr:from>
    <xdr:ext cx="534377" cy="259045"/>
    <xdr:sp macro="" textlink="">
      <xdr:nvSpPr>
        <xdr:cNvPr id="84" name="テキスト ボックス 83"/>
        <xdr:cNvSpPr txBox="1"/>
      </xdr:nvSpPr>
      <xdr:spPr>
        <a:xfrm>
          <a:off x="3530111" y="661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21969</xdr:rowOff>
    </xdr:from>
    <xdr:to>
      <xdr:col>4</xdr:col>
      <xdr:colOff>206375</xdr:colOff>
      <xdr:row>38</xdr:row>
      <xdr:rowOff>123569</xdr:rowOff>
    </xdr:to>
    <xdr:sp macro="" textlink="">
      <xdr:nvSpPr>
        <xdr:cNvPr id="85" name="円/楕円 84"/>
        <xdr:cNvSpPr/>
      </xdr:nvSpPr>
      <xdr:spPr>
        <a:xfrm>
          <a:off x="2857500" y="653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114696</xdr:rowOff>
    </xdr:from>
    <xdr:ext cx="534377" cy="259045"/>
    <xdr:sp macro="" textlink="">
      <xdr:nvSpPr>
        <xdr:cNvPr id="86" name="テキスト ボックス 85"/>
        <xdr:cNvSpPr txBox="1"/>
      </xdr:nvSpPr>
      <xdr:spPr>
        <a:xfrm>
          <a:off x="2641111" y="662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12515</xdr:rowOff>
    </xdr:from>
    <xdr:to>
      <xdr:col>3</xdr:col>
      <xdr:colOff>3175</xdr:colOff>
      <xdr:row>38</xdr:row>
      <xdr:rowOff>114115</xdr:rowOff>
    </xdr:to>
    <xdr:sp macro="" textlink="">
      <xdr:nvSpPr>
        <xdr:cNvPr id="87" name="円/楕円 86"/>
        <xdr:cNvSpPr/>
      </xdr:nvSpPr>
      <xdr:spPr>
        <a:xfrm>
          <a:off x="1968500" y="65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105242</xdr:rowOff>
    </xdr:from>
    <xdr:ext cx="534377" cy="259045"/>
    <xdr:sp macro="" textlink="">
      <xdr:nvSpPr>
        <xdr:cNvPr id="88" name="テキスト ボックス 87"/>
        <xdr:cNvSpPr txBox="1"/>
      </xdr:nvSpPr>
      <xdr:spPr>
        <a:xfrm>
          <a:off x="1752111" y="662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163554</xdr:rowOff>
    </xdr:from>
    <xdr:to>
      <xdr:col>1</xdr:col>
      <xdr:colOff>485775</xdr:colOff>
      <xdr:row>38</xdr:row>
      <xdr:rowOff>93704</xdr:rowOff>
    </xdr:to>
    <xdr:sp macro="" textlink="">
      <xdr:nvSpPr>
        <xdr:cNvPr id="89" name="円/楕円 88"/>
        <xdr:cNvSpPr/>
      </xdr:nvSpPr>
      <xdr:spPr>
        <a:xfrm>
          <a:off x="1079500" y="65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84831</xdr:rowOff>
    </xdr:from>
    <xdr:ext cx="534377" cy="259045"/>
    <xdr:sp macro="" textlink="">
      <xdr:nvSpPr>
        <xdr:cNvPr id="90" name="テキスト ボックス 89"/>
        <xdr:cNvSpPr txBox="1"/>
      </xdr:nvSpPr>
      <xdr:spPr>
        <a:xfrm>
          <a:off x="863111" y="659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14798</xdr:rowOff>
    </xdr:from>
    <xdr:to>
      <xdr:col>6</xdr:col>
      <xdr:colOff>511175</xdr:colOff>
      <xdr:row>59</xdr:row>
      <xdr:rowOff>18411</xdr:rowOff>
    </xdr:to>
    <xdr:cxnSp macro="">
      <xdr:nvCxnSpPr>
        <xdr:cNvPr id="119" name="直線コネクタ 118"/>
        <xdr:cNvCxnSpPr/>
      </xdr:nvCxnSpPr>
      <xdr:spPr>
        <a:xfrm flipV="1">
          <a:off x="3797300" y="10130348"/>
          <a:ext cx="8382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14152</xdr:rowOff>
    </xdr:from>
    <xdr:to>
      <xdr:col>5</xdr:col>
      <xdr:colOff>358775</xdr:colOff>
      <xdr:row>59</xdr:row>
      <xdr:rowOff>18411</xdr:rowOff>
    </xdr:to>
    <xdr:cxnSp macro="">
      <xdr:nvCxnSpPr>
        <xdr:cNvPr id="122" name="直線コネクタ 121"/>
        <xdr:cNvCxnSpPr/>
      </xdr:nvCxnSpPr>
      <xdr:spPr>
        <a:xfrm>
          <a:off x="2908300" y="10129702"/>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66868</xdr:rowOff>
    </xdr:from>
    <xdr:to>
      <xdr:col>5</xdr:col>
      <xdr:colOff>409575</xdr:colOff>
      <xdr:row>58</xdr:row>
      <xdr:rowOff>168468</xdr:rowOff>
    </xdr:to>
    <xdr:sp macro="" textlink="">
      <xdr:nvSpPr>
        <xdr:cNvPr id="123" name="フローチャート : 判断 122"/>
        <xdr:cNvSpPr/>
      </xdr:nvSpPr>
      <xdr:spPr>
        <a:xfrm>
          <a:off x="3746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13545</xdr:rowOff>
    </xdr:from>
    <xdr:ext cx="599010" cy="259045"/>
    <xdr:sp macro="" textlink="">
      <xdr:nvSpPr>
        <xdr:cNvPr id="124" name="テキスト ボックス 123"/>
        <xdr:cNvSpPr txBox="1"/>
      </xdr:nvSpPr>
      <xdr:spPr>
        <a:xfrm>
          <a:off x="3497794"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12232</xdr:rowOff>
    </xdr:from>
    <xdr:to>
      <xdr:col>4</xdr:col>
      <xdr:colOff>155575</xdr:colOff>
      <xdr:row>59</xdr:row>
      <xdr:rowOff>14152</xdr:rowOff>
    </xdr:to>
    <xdr:cxnSp macro="">
      <xdr:nvCxnSpPr>
        <xdr:cNvPr id="125" name="直線コネクタ 124"/>
        <xdr:cNvCxnSpPr/>
      </xdr:nvCxnSpPr>
      <xdr:spPr>
        <a:xfrm>
          <a:off x="2019300" y="10127782"/>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58187</xdr:rowOff>
    </xdr:from>
    <xdr:to>
      <xdr:col>4</xdr:col>
      <xdr:colOff>206375</xdr:colOff>
      <xdr:row>58</xdr:row>
      <xdr:rowOff>159787</xdr:rowOff>
    </xdr:to>
    <xdr:sp macro="" textlink="">
      <xdr:nvSpPr>
        <xdr:cNvPr id="126" name="フローチャート : 判断 125"/>
        <xdr:cNvSpPr/>
      </xdr:nvSpPr>
      <xdr:spPr>
        <a:xfrm>
          <a:off x="2857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4864</xdr:rowOff>
    </xdr:from>
    <xdr:ext cx="599010" cy="259045"/>
    <xdr:sp macro="" textlink="">
      <xdr:nvSpPr>
        <xdr:cNvPr id="127" name="テキスト ボックス 126"/>
        <xdr:cNvSpPr txBox="1"/>
      </xdr:nvSpPr>
      <xdr:spPr>
        <a:xfrm>
          <a:off x="2608794"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12232</xdr:rowOff>
    </xdr:from>
    <xdr:to>
      <xdr:col>2</xdr:col>
      <xdr:colOff>638175</xdr:colOff>
      <xdr:row>59</xdr:row>
      <xdr:rowOff>20845</xdr:rowOff>
    </xdr:to>
    <xdr:cxnSp macro="">
      <xdr:nvCxnSpPr>
        <xdr:cNvPr id="128" name="直線コネクタ 127"/>
        <xdr:cNvCxnSpPr/>
      </xdr:nvCxnSpPr>
      <xdr:spPr>
        <a:xfrm flipV="1">
          <a:off x="1130300" y="10127782"/>
          <a:ext cx="889000" cy="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63091</xdr:rowOff>
    </xdr:from>
    <xdr:to>
      <xdr:col>3</xdr:col>
      <xdr:colOff>3175</xdr:colOff>
      <xdr:row>58</xdr:row>
      <xdr:rowOff>164691</xdr:rowOff>
    </xdr:to>
    <xdr:sp macro="" textlink="">
      <xdr:nvSpPr>
        <xdr:cNvPr id="129" name="フローチャート : 判断 128"/>
        <xdr:cNvSpPr/>
      </xdr:nvSpPr>
      <xdr:spPr>
        <a:xfrm>
          <a:off x="1968500" y="1000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9768</xdr:rowOff>
    </xdr:from>
    <xdr:ext cx="599010" cy="259045"/>
    <xdr:sp macro="" textlink="">
      <xdr:nvSpPr>
        <xdr:cNvPr id="130" name="テキスト ボックス 129"/>
        <xdr:cNvSpPr txBox="1"/>
      </xdr:nvSpPr>
      <xdr:spPr>
        <a:xfrm>
          <a:off x="1719794" y="978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62845</xdr:rowOff>
    </xdr:from>
    <xdr:to>
      <xdr:col>1</xdr:col>
      <xdr:colOff>485775</xdr:colOff>
      <xdr:row>58</xdr:row>
      <xdr:rowOff>164445</xdr:rowOff>
    </xdr:to>
    <xdr:sp macro="" textlink="">
      <xdr:nvSpPr>
        <xdr:cNvPr id="131" name="フローチャート : 判断 130"/>
        <xdr:cNvSpPr/>
      </xdr:nvSpPr>
      <xdr:spPr>
        <a:xfrm>
          <a:off x="1079500" y="1000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9522</xdr:rowOff>
    </xdr:from>
    <xdr:ext cx="599010" cy="259045"/>
    <xdr:sp macro="" textlink="">
      <xdr:nvSpPr>
        <xdr:cNvPr id="132" name="テキスト ボックス 131"/>
        <xdr:cNvSpPr txBox="1"/>
      </xdr:nvSpPr>
      <xdr:spPr>
        <a:xfrm>
          <a:off x="830794" y="978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135448</xdr:rowOff>
    </xdr:from>
    <xdr:to>
      <xdr:col>6</xdr:col>
      <xdr:colOff>561975</xdr:colOff>
      <xdr:row>59</xdr:row>
      <xdr:rowOff>65598</xdr:rowOff>
    </xdr:to>
    <xdr:sp macro="" textlink="">
      <xdr:nvSpPr>
        <xdr:cNvPr id="138" name="円/楕円 137"/>
        <xdr:cNvSpPr/>
      </xdr:nvSpPr>
      <xdr:spPr>
        <a:xfrm>
          <a:off x="4584700" y="100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56710</xdr:rowOff>
    </xdr:from>
    <xdr:ext cx="534377" cy="259045"/>
    <xdr:sp macro="" textlink="">
      <xdr:nvSpPr>
        <xdr:cNvPr id="139" name="総務費該当値テキスト"/>
        <xdr:cNvSpPr txBox="1"/>
      </xdr:nvSpPr>
      <xdr:spPr>
        <a:xfrm>
          <a:off x="4686300" y="100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139061</xdr:rowOff>
    </xdr:from>
    <xdr:to>
      <xdr:col>5</xdr:col>
      <xdr:colOff>409575</xdr:colOff>
      <xdr:row>59</xdr:row>
      <xdr:rowOff>69211</xdr:rowOff>
    </xdr:to>
    <xdr:sp macro="" textlink="">
      <xdr:nvSpPr>
        <xdr:cNvPr id="140" name="円/楕円 139"/>
        <xdr:cNvSpPr/>
      </xdr:nvSpPr>
      <xdr:spPr>
        <a:xfrm>
          <a:off x="3746500" y="100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60338</xdr:rowOff>
    </xdr:from>
    <xdr:ext cx="534377" cy="259045"/>
    <xdr:sp macro="" textlink="">
      <xdr:nvSpPr>
        <xdr:cNvPr id="141" name="テキスト ボックス 140"/>
        <xdr:cNvSpPr txBox="1"/>
      </xdr:nvSpPr>
      <xdr:spPr>
        <a:xfrm>
          <a:off x="3530111" y="101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134802</xdr:rowOff>
    </xdr:from>
    <xdr:to>
      <xdr:col>4</xdr:col>
      <xdr:colOff>206375</xdr:colOff>
      <xdr:row>59</xdr:row>
      <xdr:rowOff>64952</xdr:rowOff>
    </xdr:to>
    <xdr:sp macro="" textlink="">
      <xdr:nvSpPr>
        <xdr:cNvPr id="142" name="円/楕円 141"/>
        <xdr:cNvSpPr/>
      </xdr:nvSpPr>
      <xdr:spPr>
        <a:xfrm>
          <a:off x="2857500" y="100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56079</xdr:rowOff>
    </xdr:from>
    <xdr:ext cx="534377" cy="259045"/>
    <xdr:sp macro="" textlink="">
      <xdr:nvSpPr>
        <xdr:cNvPr id="143" name="テキスト ボックス 142"/>
        <xdr:cNvSpPr txBox="1"/>
      </xdr:nvSpPr>
      <xdr:spPr>
        <a:xfrm>
          <a:off x="2641111" y="1017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132882</xdr:rowOff>
    </xdr:from>
    <xdr:to>
      <xdr:col>3</xdr:col>
      <xdr:colOff>3175</xdr:colOff>
      <xdr:row>59</xdr:row>
      <xdr:rowOff>63032</xdr:rowOff>
    </xdr:to>
    <xdr:sp macro="" textlink="">
      <xdr:nvSpPr>
        <xdr:cNvPr id="144" name="円/楕円 143"/>
        <xdr:cNvSpPr/>
      </xdr:nvSpPr>
      <xdr:spPr>
        <a:xfrm>
          <a:off x="1968500" y="100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54159</xdr:rowOff>
    </xdr:from>
    <xdr:ext cx="534377" cy="259045"/>
    <xdr:sp macro="" textlink="">
      <xdr:nvSpPr>
        <xdr:cNvPr id="145" name="テキスト ボックス 144"/>
        <xdr:cNvSpPr txBox="1"/>
      </xdr:nvSpPr>
      <xdr:spPr>
        <a:xfrm>
          <a:off x="1752111" y="1016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141495</xdr:rowOff>
    </xdr:from>
    <xdr:to>
      <xdr:col>1</xdr:col>
      <xdr:colOff>485775</xdr:colOff>
      <xdr:row>59</xdr:row>
      <xdr:rowOff>71645</xdr:rowOff>
    </xdr:to>
    <xdr:sp macro="" textlink="">
      <xdr:nvSpPr>
        <xdr:cNvPr id="146" name="円/楕円 145"/>
        <xdr:cNvSpPr/>
      </xdr:nvSpPr>
      <xdr:spPr>
        <a:xfrm>
          <a:off x="1079500" y="100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62772</xdr:rowOff>
    </xdr:from>
    <xdr:ext cx="534377" cy="259045"/>
    <xdr:sp macro="" textlink="">
      <xdr:nvSpPr>
        <xdr:cNvPr id="147" name="テキスト ボックス 146"/>
        <xdr:cNvSpPr txBox="1"/>
      </xdr:nvSpPr>
      <xdr:spPr>
        <a:xfrm>
          <a:off x="863111" y="1017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140,034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124902</xdr:rowOff>
    </xdr:from>
    <xdr:to>
      <xdr:col>6</xdr:col>
      <xdr:colOff>511175</xdr:colOff>
      <xdr:row>77</xdr:row>
      <xdr:rowOff>141106</xdr:rowOff>
    </xdr:to>
    <xdr:cxnSp macro="">
      <xdr:nvCxnSpPr>
        <xdr:cNvPr id="177" name="直線コネクタ 176"/>
        <xdr:cNvCxnSpPr/>
      </xdr:nvCxnSpPr>
      <xdr:spPr>
        <a:xfrm>
          <a:off x="3797300" y="13326552"/>
          <a:ext cx="838200" cy="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124902</xdr:rowOff>
    </xdr:from>
    <xdr:to>
      <xdr:col>5</xdr:col>
      <xdr:colOff>358775</xdr:colOff>
      <xdr:row>77</xdr:row>
      <xdr:rowOff>164072</xdr:rowOff>
    </xdr:to>
    <xdr:cxnSp macro="">
      <xdr:nvCxnSpPr>
        <xdr:cNvPr id="180" name="直線コネクタ 179"/>
        <xdr:cNvCxnSpPr/>
      </xdr:nvCxnSpPr>
      <xdr:spPr>
        <a:xfrm flipV="1">
          <a:off x="2908300" y="13326552"/>
          <a:ext cx="889000" cy="3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140940</xdr:rowOff>
    </xdr:from>
    <xdr:to>
      <xdr:col>5</xdr:col>
      <xdr:colOff>409575</xdr:colOff>
      <xdr:row>77</xdr:row>
      <xdr:rowOff>71090</xdr:rowOff>
    </xdr:to>
    <xdr:sp macro="" textlink="">
      <xdr:nvSpPr>
        <xdr:cNvPr id="181" name="フローチャート : 判断 180"/>
        <xdr:cNvSpPr/>
      </xdr:nvSpPr>
      <xdr:spPr>
        <a:xfrm>
          <a:off x="3746500" y="131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87618</xdr:rowOff>
    </xdr:from>
    <xdr:ext cx="599010" cy="259045"/>
    <xdr:sp macro="" textlink="">
      <xdr:nvSpPr>
        <xdr:cNvPr id="182" name="テキスト ボックス 181"/>
        <xdr:cNvSpPr txBox="1"/>
      </xdr:nvSpPr>
      <xdr:spPr>
        <a:xfrm>
          <a:off x="3497794" y="1294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164072</xdr:rowOff>
    </xdr:from>
    <xdr:to>
      <xdr:col>4</xdr:col>
      <xdr:colOff>155575</xdr:colOff>
      <xdr:row>78</xdr:row>
      <xdr:rowOff>13185</xdr:rowOff>
    </xdr:to>
    <xdr:cxnSp macro="">
      <xdr:nvCxnSpPr>
        <xdr:cNvPr id="183" name="直線コネクタ 182"/>
        <xdr:cNvCxnSpPr/>
      </xdr:nvCxnSpPr>
      <xdr:spPr>
        <a:xfrm flipV="1">
          <a:off x="2019300" y="13365722"/>
          <a:ext cx="889000" cy="2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171159</xdr:rowOff>
    </xdr:from>
    <xdr:to>
      <xdr:col>4</xdr:col>
      <xdr:colOff>206375</xdr:colOff>
      <xdr:row>77</xdr:row>
      <xdr:rowOff>101309</xdr:rowOff>
    </xdr:to>
    <xdr:sp macro="" textlink="">
      <xdr:nvSpPr>
        <xdr:cNvPr id="184" name="フローチャート : 判断 183"/>
        <xdr:cNvSpPr/>
      </xdr:nvSpPr>
      <xdr:spPr>
        <a:xfrm>
          <a:off x="2857500" y="132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117836</xdr:rowOff>
    </xdr:from>
    <xdr:ext cx="599010" cy="259045"/>
    <xdr:sp macro="" textlink="">
      <xdr:nvSpPr>
        <xdr:cNvPr id="185" name="テキスト ボックス 184"/>
        <xdr:cNvSpPr txBox="1"/>
      </xdr:nvSpPr>
      <xdr:spPr>
        <a:xfrm>
          <a:off x="2608794" y="1297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6274</xdr:rowOff>
    </xdr:from>
    <xdr:to>
      <xdr:col>2</xdr:col>
      <xdr:colOff>638175</xdr:colOff>
      <xdr:row>78</xdr:row>
      <xdr:rowOff>13185</xdr:rowOff>
    </xdr:to>
    <xdr:cxnSp macro="">
      <xdr:nvCxnSpPr>
        <xdr:cNvPr id="186" name="直線コネクタ 185"/>
        <xdr:cNvCxnSpPr/>
      </xdr:nvCxnSpPr>
      <xdr:spPr>
        <a:xfrm>
          <a:off x="1130300" y="13379374"/>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140430</xdr:rowOff>
    </xdr:from>
    <xdr:to>
      <xdr:col>3</xdr:col>
      <xdr:colOff>3175</xdr:colOff>
      <xdr:row>77</xdr:row>
      <xdr:rowOff>70580</xdr:rowOff>
    </xdr:to>
    <xdr:sp macro="" textlink="">
      <xdr:nvSpPr>
        <xdr:cNvPr id="187" name="フローチャート : 判断 186"/>
        <xdr:cNvSpPr/>
      </xdr:nvSpPr>
      <xdr:spPr>
        <a:xfrm>
          <a:off x="1968500" y="131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87107</xdr:rowOff>
    </xdr:from>
    <xdr:ext cx="599010" cy="259045"/>
    <xdr:sp macro="" textlink="">
      <xdr:nvSpPr>
        <xdr:cNvPr id="188" name="テキスト ボックス 187"/>
        <xdr:cNvSpPr txBox="1"/>
      </xdr:nvSpPr>
      <xdr:spPr>
        <a:xfrm>
          <a:off x="1719794" y="1294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24168</xdr:rowOff>
    </xdr:from>
    <xdr:to>
      <xdr:col>1</xdr:col>
      <xdr:colOff>485775</xdr:colOff>
      <xdr:row>77</xdr:row>
      <xdr:rowOff>125768</xdr:rowOff>
    </xdr:to>
    <xdr:sp macro="" textlink="">
      <xdr:nvSpPr>
        <xdr:cNvPr id="189" name="フローチャート : 判断 188"/>
        <xdr:cNvSpPr/>
      </xdr:nvSpPr>
      <xdr:spPr>
        <a:xfrm>
          <a:off x="1079500" y="1322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142295</xdr:rowOff>
    </xdr:from>
    <xdr:ext cx="599010" cy="259045"/>
    <xdr:sp macro="" textlink="">
      <xdr:nvSpPr>
        <xdr:cNvPr id="190" name="テキスト ボックス 189"/>
        <xdr:cNvSpPr txBox="1"/>
      </xdr:nvSpPr>
      <xdr:spPr>
        <a:xfrm>
          <a:off x="830794" y="1300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90306</xdr:rowOff>
    </xdr:from>
    <xdr:to>
      <xdr:col>6</xdr:col>
      <xdr:colOff>561975</xdr:colOff>
      <xdr:row>78</xdr:row>
      <xdr:rowOff>20456</xdr:rowOff>
    </xdr:to>
    <xdr:sp macro="" textlink="">
      <xdr:nvSpPr>
        <xdr:cNvPr id="196" name="円/楕円 195"/>
        <xdr:cNvSpPr/>
      </xdr:nvSpPr>
      <xdr:spPr>
        <a:xfrm>
          <a:off x="4584700" y="1329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68733</xdr:rowOff>
    </xdr:from>
    <xdr:ext cx="599010" cy="259045"/>
    <xdr:sp macro="" textlink="">
      <xdr:nvSpPr>
        <xdr:cNvPr id="197" name="民生費該当値テキスト"/>
        <xdr:cNvSpPr txBox="1"/>
      </xdr:nvSpPr>
      <xdr:spPr>
        <a:xfrm>
          <a:off x="4686300" y="1327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164,631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74102</xdr:rowOff>
    </xdr:from>
    <xdr:to>
      <xdr:col>5</xdr:col>
      <xdr:colOff>409575</xdr:colOff>
      <xdr:row>78</xdr:row>
      <xdr:rowOff>4252</xdr:rowOff>
    </xdr:to>
    <xdr:sp macro="" textlink="">
      <xdr:nvSpPr>
        <xdr:cNvPr id="198" name="円/楕円 197"/>
        <xdr:cNvSpPr/>
      </xdr:nvSpPr>
      <xdr:spPr>
        <a:xfrm>
          <a:off x="3746500" y="1327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166829</xdr:rowOff>
    </xdr:from>
    <xdr:ext cx="599010" cy="259045"/>
    <xdr:sp macro="" textlink="">
      <xdr:nvSpPr>
        <xdr:cNvPr id="199" name="テキスト ボックス 198"/>
        <xdr:cNvSpPr txBox="1"/>
      </xdr:nvSpPr>
      <xdr:spPr>
        <a:xfrm>
          <a:off x="3497794" y="1336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168,884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113272</xdr:rowOff>
    </xdr:from>
    <xdr:to>
      <xdr:col>4</xdr:col>
      <xdr:colOff>206375</xdr:colOff>
      <xdr:row>78</xdr:row>
      <xdr:rowOff>43422</xdr:rowOff>
    </xdr:to>
    <xdr:sp macro="" textlink="">
      <xdr:nvSpPr>
        <xdr:cNvPr id="200" name="円/楕円 199"/>
        <xdr:cNvSpPr/>
      </xdr:nvSpPr>
      <xdr:spPr>
        <a:xfrm>
          <a:off x="2857500" y="133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34549</xdr:rowOff>
    </xdr:from>
    <xdr:ext cx="599010" cy="259045"/>
    <xdr:sp macro="" textlink="">
      <xdr:nvSpPr>
        <xdr:cNvPr id="201" name="テキスト ボックス 200"/>
        <xdr:cNvSpPr txBox="1"/>
      </xdr:nvSpPr>
      <xdr:spPr>
        <a:xfrm>
          <a:off x="2608794" y="1340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158,603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133835</xdr:rowOff>
    </xdr:from>
    <xdr:to>
      <xdr:col>3</xdr:col>
      <xdr:colOff>3175</xdr:colOff>
      <xdr:row>78</xdr:row>
      <xdr:rowOff>63985</xdr:rowOff>
    </xdr:to>
    <xdr:sp macro="" textlink="">
      <xdr:nvSpPr>
        <xdr:cNvPr id="202" name="円/楕円 201"/>
        <xdr:cNvSpPr/>
      </xdr:nvSpPr>
      <xdr:spPr>
        <a:xfrm>
          <a:off x="1968500" y="133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55112</xdr:rowOff>
    </xdr:from>
    <xdr:ext cx="599010" cy="259045"/>
    <xdr:sp macro="" textlink="">
      <xdr:nvSpPr>
        <xdr:cNvPr id="203" name="テキスト ボックス 202"/>
        <xdr:cNvSpPr txBox="1"/>
      </xdr:nvSpPr>
      <xdr:spPr>
        <a:xfrm>
          <a:off x="1719794" y="1342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153,206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126924</xdr:rowOff>
    </xdr:from>
    <xdr:to>
      <xdr:col>1</xdr:col>
      <xdr:colOff>485775</xdr:colOff>
      <xdr:row>78</xdr:row>
      <xdr:rowOff>57074</xdr:rowOff>
    </xdr:to>
    <xdr:sp macro="" textlink="">
      <xdr:nvSpPr>
        <xdr:cNvPr id="204" name="円/楕円 203"/>
        <xdr:cNvSpPr/>
      </xdr:nvSpPr>
      <xdr:spPr>
        <a:xfrm>
          <a:off x="1079500" y="133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48201</xdr:rowOff>
    </xdr:from>
    <xdr:ext cx="599010" cy="259045"/>
    <xdr:sp macro="" textlink="">
      <xdr:nvSpPr>
        <xdr:cNvPr id="205" name="テキスト ボックス 204"/>
        <xdr:cNvSpPr txBox="1"/>
      </xdr:nvSpPr>
      <xdr:spPr>
        <a:xfrm>
          <a:off x="830794" y="1342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139767</xdr:rowOff>
    </xdr:from>
    <xdr:to>
      <xdr:col>6</xdr:col>
      <xdr:colOff>511175</xdr:colOff>
      <xdr:row>98</xdr:row>
      <xdr:rowOff>140377</xdr:rowOff>
    </xdr:to>
    <xdr:cxnSp macro="">
      <xdr:nvCxnSpPr>
        <xdr:cNvPr id="234" name="直線コネクタ 233"/>
        <xdr:cNvCxnSpPr/>
      </xdr:nvCxnSpPr>
      <xdr:spPr>
        <a:xfrm>
          <a:off x="3797300" y="16941867"/>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139767</xdr:rowOff>
    </xdr:from>
    <xdr:to>
      <xdr:col>5</xdr:col>
      <xdr:colOff>358775</xdr:colOff>
      <xdr:row>98</xdr:row>
      <xdr:rowOff>144188</xdr:rowOff>
    </xdr:to>
    <xdr:cxnSp macro="">
      <xdr:nvCxnSpPr>
        <xdr:cNvPr id="237" name="直線コネクタ 236"/>
        <xdr:cNvCxnSpPr/>
      </xdr:nvCxnSpPr>
      <xdr:spPr>
        <a:xfrm flipV="1">
          <a:off x="2908300" y="16941867"/>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102631</xdr:rowOff>
    </xdr:from>
    <xdr:to>
      <xdr:col>5</xdr:col>
      <xdr:colOff>409575</xdr:colOff>
      <xdr:row>98</xdr:row>
      <xdr:rowOff>32781</xdr:rowOff>
    </xdr:to>
    <xdr:sp macro="" textlink="">
      <xdr:nvSpPr>
        <xdr:cNvPr id="238" name="フローチャート : 判断 237"/>
        <xdr:cNvSpPr/>
      </xdr:nvSpPr>
      <xdr:spPr>
        <a:xfrm>
          <a:off x="3746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49308</xdr:rowOff>
    </xdr:from>
    <xdr:ext cx="599010" cy="259045"/>
    <xdr:sp macro="" textlink="">
      <xdr:nvSpPr>
        <xdr:cNvPr id="239" name="テキスト ボックス 238"/>
        <xdr:cNvSpPr txBox="1"/>
      </xdr:nvSpPr>
      <xdr:spPr>
        <a:xfrm>
          <a:off x="3497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141381</xdr:rowOff>
    </xdr:from>
    <xdr:to>
      <xdr:col>4</xdr:col>
      <xdr:colOff>155575</xdr:colOff>
      <xdr:row>98</xdr:row>
      <xdr:rowOff>144188</xdr:rowOff>
    </xdr:to>
    <xdr:cxnSp macro="">
      <xdr:nvCxnSpPr>
        <xdr:cNvPr id="240" name="直線コネクタ 239"/>
        <xdr:cNvCxnSpPr/>
      </xdr:nvCxnSpPr>
      <xdr:spPr>
        <a:xfrm>
          <a:off x="2019300" y="16943481"/>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124154</xdr:rowOff>
    </xdr:from>
    <xdr:to>
      <xdr:col>4</xdr:col>
      <xdr:colOff>206375</xdr:colOff>
      <xdr:row>98</xdr:row>
      <xdr:rowOff>54304</xdr:rowOff>
    </xdr:to>
    <xdr:sp macro="" textlink="">
      <xdr:nvSpPr>
        <xdr:cNvPr id="241" name="フローチャート : 判断 240"/>
        <xdr:cNvSpPr/>
      </xdr:nvSpPr>
      <xdr:spPr>
        <a:xfrm>
          <a:off x="2857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70831</xdr:rowOff>
    </xdr:from>
    <xdr:ext cx="599010" cy="259045"/>
    <xdr:sp macro="" textlink="">
      <xdr:nvSpPr>
        <xdr:cNvPr id="242" name="テキスト ボックス 241"/>
        <xdr:cNvSpPr txBox="1"/>
      </xdr:nvSpPr>
      <xdr:spPr>
        <a:xfrm>
          <a:off x="2608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141381</xdr:rowOff>
    </xdr:from>
    <xdr:to>
      <xdr:col>2</xdr:col>
      <xdr:colOff>638175</xdr:colOff>
      <xdr:row>98</xdr:row>
      <xdr:rowOff>142103</xdr:rowOff>
    </xdr:to>
    <xdr:cxnSp macro="">
      <xdr:nvCxnSpPr>
        <xdr:cNvPr id="243" name="直線コネクタ 242"/>
        <xdr:cNvCxnSpPr/>
      </xdr:nvCxnSpPr>
      <xdr:spPr>
        <a:xfrm flipV="1">
          <a:off x="1130300" y="16943481"/>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127481</xdr:rowOff>
    </xdr:from>
    <xdr:to>
      <xdr:col>3</xdr:col>
      <xdr:colOff>3175</xdr:colOff>
      <xdr:row>98</xdr:row>
      <xdr:rowOff>57631</xdr:rowOff>
    </xdr:to>
    <xdr:sp macro="" textlink="">
      <xdr:nvSpPr>
        <xdr:cNvPr id="244" name="フローチャート : 判断 243"/>
        <xdr:cNvSpPr/>
      </xdr:nvSpPr>
      <xdr:spPr>
        <a:xfrm>
          <a:off x="1968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74158</xdr:rowOff>
    </xdr:from>
    <xdr:ext cx="599010" cy="259045"/>
    <xdr:sp macro="" textlink="">
      <xdr:nvSpPr>
        <xdr:cNvPr id="245" name="テキスト ボックス 244"/>
        <xdr:cNvSpPr txBox="1"/>
      </xdr:nvSpPr>
      <xdr:spPr>
        <a:xfrm>
          <a:off x="1719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136672</xdr:rowOff>
    </xdr:from>
    <xdr:to>
      <xdr:col>1</xdr:col>
      <xdr:colOff>485775</xdr:colOff>
      <xdr:row>98</xdr:row>
      <xdr:rowOff>66822</xdr:rowOff>
    </xdr:to>
    <xdr:sp macro="" textlink="">
      <xdr:nvSpPr>
        <xdr:cNvPr id="246" name="フローチャート : 判断 245"/>
        <xdr:cNvSpPr/>
      </xdr:nvSpPr>
      <xdr:spPr>
        <a:xfrm>
          <a:off x="1079500" y="1676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83349</xdr:rowOff>
    </xdr:from>
    <xdr:ext cx="599010" cy="259045"/>
    <xdr:sp macro="" textlink="">
      <xdr:nvSpPr>
        <xdr:cNvPr id="247" name="テキスト ボックス 246"/>
        <xdr:cNvSpPr txBox="1"/>
      </xdr:nvSpPr>
      <xdr:spPr>
        <a:xfrm>
          <a:off x="830794" y="1654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89577</xdr:rowOff>
    </xdr:from>
    <xdr:to>
      <xdr:col>6</xdr:col>
      <xdr:colOff>561975</xdr:colOff>
      <xdr:row>99</xdr:row>
      <xdr:rowOff>19727</xdr:rowOff>
    </xdr:to>
    <xdr:sp macro="" textlink="">
      <xdr:nvSpPr>
        <xdr:cNvPr id="253" name="円/楕円 252"/>
        <xdr:cNvSpPr/>
      </xdr:nvSpPr>
      <xdr:spPr>
        <a:xfrm>
          <a:off x="4584700" y="168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4504</xdr:rowOff>
    </xdr:from>
    <xdr:ext cx="534377" cy="259045"/>
    <xdr:sp macro="" textlink="">
      <xdr:nvSpPr>
        <xdr:cNvPr id="254" name="衛生費該当値テキスト"/>
        <xdr:cNvSpPr txBox="1"/>
      </xdr:nvSpPr>
      <xdr:spPr>
        <a:xfrm>
          <a:off x="4686300" y="168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39,644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88967</xdr:rowOff>
    </xdr:from>
    <xdr:to>
      <xdr:col>5</xdr:col>
      <xdr:colOff>409575</xdr:colOff>
      <xdr:row>99</xdr:row>
      <xdr:rowOff>19117</xdr:rowOff>
    </xdr:to>
    <xdr:sp macro="" textlink="">
      <xdr:nvSpPr>
        <xdr:cNvPr id="255" name="円/楕円 254"/>
        <xdr:cNvSpPr/>
      </xdr:nvSpPr>
      <xdr:spPr>
        <a:xfrm>
          <a:off x="3746500" y="168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10244</xdr:rowOff>
    </xdr:from>
    <xdr:ext cx="534377" cy="259045"/>
    <xdr:sp macro="" textlink="">
      <xdr:nvSpPr>
        <xdr:cNvPr id="256" name="テキスト ボックス 255"/>
        <xdr:cNvSpPr txBox="1"/>
      </xdr:nvSpPr>
      <xdr:spPr>
        <a:xfrm>
          <a:off x="3530111" y="169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93388</xdr:rowOff>
    </xdr:from>
    <xdr:to>
      <xdr:col>4</xdr:col>
      <xdr:colOff>206375</xdr:colOff>
      <xdr:row>99</xdr:row>
      <xdr:rowOff>23538</xdr:rowOff>
    </xdr:to>
    <xdr:sp macro="" textlink="">
      <xdr:nvSpPr>
        <xdr:cNvPr id="257" name="円/楕円 256"/>
        <xdr:cNvSpPr/>
      </xdr:nvSpPr>
      <xdr:spPr>
        <a:xfrm>
          <a:off x="2857500" y="1689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14665</xdr:rowOff>
    </xdr:from>
    <xdr:ext cx="534377" cy="259045"/>
    <xdr:sp macro="" textlink="">
      <xdr:nvSpPr>
        <xdr:cNvPr id="258" name="テキスト ボックス 257"/>
        <xdr:cNvSpPr txBox="1"/>
      </xdr:nvSpPr>
      <xdr:spPr>
        <a:xfrm>
          <a:off x="2641111" y="1698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90581</xdr:rowOff>
    </xdr:from>
    <xdr:to>
      <xdr:col>3</xdr:col>
      <xdr:colOff>3175</xdr:colOff>
      <xdr:row>99</xdr:row>
      <xdr:rowOff>20731</xdr:rowOff>
    </xdr:to>
    <xdr:sp macro="" textlink="">
      <xdr:nvSpPr>
        <xdr:cNvPr id="259" name="円/楕円 258"/>
        <xdr:cNvSpPr/>
      </xdr:nvSpPr>
      <xdr:spPr>
        <a:xfrm>
          <a:off x="1968500" y="168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11858</xdr:rowOff>
    </xdr:from>
    <xdr:ext cx="534377" cy="259045"/>
    <xdr:sp macro="" textlink="">
      <xdr:nvSpPr>
        <xdr:cNvPr id="260" name="テキスト ボックス 259"/>
        <xdr:cNvSpPr txBox="1"/>
      </xdr:nvSpPr>
      <xdr:spPr>
        <a:xfrm>
          <a:off x="1752111" y="1698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91303</xdr:rowOff>
    </xdr:from>
    <xdr:to>
      <xdr:col>1</xdr:col>
      <xdr:colOff>485775</xdr:colOff>
      <xdr:row>99</xdr:row>
      <xdr:rowOff>21453</xdr:rowOff>
    </xdr:to>
    <xdr:sp macro="" textlink="">
      <xdr:nvSpPr>
        <xdr:cNvPr id="261" name="円/楕円 260"/>
        <xdr:cNvSpPr/>
      </xdr:nvSpPr>
      <xdr:spPr>
        <a:xfrm>
          <a:off x="1079500" y="1689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12580</xdr:rowOff>
    </xdr:from>
    <xdr:ext cx="534377" cy="259045"/>
    <xdr:sp macro="" textlink="">
      <xdr:nvSpPr>
        <xdr:cNvPr id="262" name="テキスト ボックス 261"/>
        <xdr:cNvSpPr txBox="1"/>
      </xdr:nvSpPr>
      <xdr:spPr>
        <a:xfrm>
          <a:off x="863111" y="169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64262</xdr:rowOff>
    </xdr:from>
    <xdr:to>
      <xdr:col>15</xdr:col>
      <xdr:colOff>180975</xdr:colOff>
      <xdr:row>39</xdr:row>
      <xdr:rowOff>69961</xdr:rowOff>
    </xdr:to>
    <xdr:cxnSp macro="">
      <xdr:nvCxnSpPr>
        <xdr:cNvPr id="293" name="直線コネクタ 292"/>
        <xdr:cNvCxnSpPr/>
      </xdr:nvCxnSpPr>
      <xdr:spPr>
        <a:xfrm>
          <a:off x="9639300" y="6750812"/>
          <a:ext cx="8382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64262</xdr:rowOff>
    </xdr:from>
    <xdr:to>
      <xdr:col>14</xdr:col>
      <xdr:colOff>28575</xdr:colOff>
      <xdr:row>39</xdr:row>
      <xdr:rowOff>68115</xdr:rowOff>
    </xdr:to>
    <xdr:cxnSp macro="">
      <xdr:nvCxnSpPr>
        <xdr:cNvPr id="296" name="直線コネクタ 295"/>
        <xdr:cNvCxnSpPr/>
      </xdr:nvCxnSpPr>
      <xdr:spPr>
        <a:xfrm flipV="1">
          <a:off x="8750300" y="6750812"/>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9527</xdr:rowOff>
    </xdr:from>
    <xdr:to>
      <xdr:col>14</xdr:col>
      <xdr:colOff>79375</xdr:colOff>
      <xdr:row>39</xdr:row>
      <xdr:rowOff>111127</xdr:rowOff>
    </xdr:to>
    <xdr:sp macro="" textlink="">
      <xdr:nvSpPr>
        <xdr:cNvPr id="297" name="フローチャート : 判断 296"/>
        <xdr:cNvSpPr/>
      </xdr:nvSpPr>
      <xdr:spPr>
        <a:xfrm>
          <a:off x="9588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127654</xdr:rowOff>
    </xdr:from>
    <xdr:ext cx="469744" cy="259045"/>
    <xdr:sp macro="" textlink="">
      <xdr:nvSpPr>
        <xdr:cNvPr id="298" name="テキスト ボックス 297"/>
        <xdr:cNvSpPr txBox="1"/>
      </xdr:nvSpPr>
      <xdr:spPr>
        <a:xfrm>
          <a:off x="9404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68115</xdr:rowOff>
    </xdr:from>
    <xdr:to>
      <xdr:col>12</xdr:col>
      <xdr:colOff>511175</xdr:colOff>
      <xdr:row>39</xdr:row>
      <xdr:rowOff>68704</xdr:rowOff>
    </xdr:to>
    <xdr:cxnSp macro="">
      <xdr:nvCxnSpPr>
        <xdr:cNvPr id="299" name="直線コネクタ 298"/>
        <xdr:cNvCxnSpPr/>
      </xdr:nvCxnSpPr>
      <xdr:spPr>
        <a:xfrm flipV="1">
          <a:off x="7861300" y="6754665"/>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161203</xdr:rowOff>
    </xdr:from>
    <xdr:to>
      <xdr:col>12</xdr:col>
      <xdr:colOff>561975</xdr:colOff>
      <xdr:row>39</xdr:row>
      <xdr:rowOff>91353</xdr:rowOff>
    </xdr:to>
    <xdr:sp macro="" textlink="">
      <xdr:nvSpPr>
        <xdr:cNvPr id="300" name="フローチャート : 判断 299"/>
        <xdr:cNvSpPr/>
      </xdr:nvSpPr>
      <xdr:spPr>
        <a:xfrm>
          <a:off x="8699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107880</xdr:rowOff>
    </xdr:from>
    <xdr:ext cx="469744" cy="259045"/>
    <xdr:sp macro="" textlink="">
      <xdr:nvSpPr>
        <xdr:cNvPr id="301" name="テキスト ボックス 300"/>
        <xdr:cNvSpPr txBox="1"/>
      </xdr:nvSpPr>
      <xdr:spPr>
        <a:xfrm>
          <a:off x="8515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59119</xdr:rowOff>
    </xdr:from>
    <xdr:to>
      <xdr:col>11</xdr:col>
      <xdr:colOff>307975</xdr:colOff>
      <xdr:row>39</xdr:row>
      <xdr:rowOff>68704</xdr:rowOff>
    </xdr:to>
    <xdr:cxnSp macro="">
      <xdr:nvCxnSpPr>
        <xdr:cNvPr id="302" name="直線コネクタ 301"/>
        <xdr:cNvCxnSpPr/>
      </xdr:nvCxnSpPr>
      <xdr:spPr>
        <a:xfrm>
          <a:off x="6972300" y="6745669"/>
          <a:ext cx="8890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144074</xdr:rowOff>
    </xdr:from>
    <xdr:to>
      <xdr:col>11</xdr:col>
      <xdr:colOff>358775</xdr:colOff>
      <xdr:row>39</xdr:row>
      <xdr:rowOff>74224</xdr:rowOff>
    </xdr:to>
    <xdr:sp macro="" textlink="">
      <xdr:nvSpPr>
        <xdr:cNvPr id="303" name="フローチャート : 判断 302"/>
        <xdr:cNvSpPr/>
      </xdr:nvSpPr>
      <xdr:spPr>
        <a:xfrm>
          <a:off x="7810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90751</xdr:rowOff>
    </xdr:from>
    <xdr:ext cx="469744" cy="259045"/>
    <xdr:sp macro="" textlink="">
      <xdr:nvSpPr>
        <xdr:cNvPr id="304" name="テキスト ボックス 303"/>
        <xdr:cNvSpPr txBox="1"/>
      </xdr:nvSpPr>
      <xdr:spPr>
        <a:xfrm>
          <a:off x="7626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99693</xdr:rowOff>
    </xdr:from>
    <xdr:to>
      <xdr:col>10</xdr:col>
      <xdr:colOff>155575</xdr:colOff>
      <xdr:row>39</xdr:row>
      <xdr:rowOff>29843</xdr:rowOff>
    </xdr:to>
    <xdr:sp macro="" textlink="">
      <xdr:nvSpPr>
        <xdr:cNvPr id="305" name="フローチャート : 判断 304"/>
        <xdr:cNvSpPr/>
      </xdr:nvSpPr>
      <xdr:spPr>
        <a:xfrm>
          <a:off x="6921500" y="661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46370</xdr:rowOff>
    </xdr:from>
    <xdr:ext cx="469744" cy="259045"/>
    <xdr:sp macro="" textlink="">
      <xdr:nvSpPr>
        <xdr:cNvPr id="306" name="テキスト ボックス 305"/>
        <xdr:cNvSpPr txBox="1"/>
      </xdr:nvSpPr>
      <xdr:spPr>
        <a:xfrm>
          <a:off x="6737427" y="639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19161</xdr:rowOff>
    </xdr:from>
    <xdr:to>
      <xdr:col>15</xdr:col>
      <xdr:colOff>231775</xdr:colOff>
      <xdr:row>39</xdr:row>
      <xdr:rowOff>120761</xdr:rowOff>
    </xdr:to>
    <xdr:sp macro="" textlink="">
      <xdr:nvSpPr>
        <xdr:cNvPr id="312" name="円/楕円 311"/>
        <xdr:cNvSpPr/>
      </xdr:nvSpPr>
      <xdr:spPr>
        <a:xfrm>
          <a:off x="10426700" y="67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155191</xdr:rowOff>
    </xdr:from>
    <xdr:ext cx="469744" cy="259045"/>
    <xdr:sp macro="" textlink="">
      <xdr:nvSpPr>
        <xdr:cNvPr id="313" name="労働費該当値テキスト"/>
        <xdr:cNvSpPr txBox="1"/>
      </xdr:nvSpPr>
      <xdr:spPr>
        <a:xfrm>
          <a:off x="10528300" y="66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13462</xdr:rowOff>
    </xdr:from>
    <xdr:to>
      <xdr:col>14</xdr:col>
      <xdr:colOff>79375</xdr:colOff>
      <xdr:row>39</xdr:row>
      <xdr:rowOff>115062</xdr:rowOff>
    </xdr:to>
    <xdr:sp macro="" textlink="">
      <xdr:nvSpPr>
        <xdr:cNvPr id="314" name="円/楕円 313"/>
        <xdr:cNvSpPr/>
      </xdr:nvSpPr>
      <xdr:spPr>
        <a:xfrm>
          <a:off x="9588500" y="67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106189</xdr:rowOff>
    </xdr:from>
    <xdr:ext cx="469744" cy="259045"/>
    <xdr:sp macro="" textlink="">
      <xdr:nvSpPr>
        <xdr:cNvPr id="315" name="テキスト ボックス 314"/>
        <xdr:cNvSpPr txBox="1"/>
      </xdr:nvSpPr>
      <xdr:spPr>
        <a:xfrm>
          <a:off x="9404427" y="679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17315</xdr:rowOff>
    </xdr:from>
    <xdr:to>
      <xdr:col>12</xdr:col>
      <xdr:colOff>561975</xdr:colOff>
      <xdr:row>39</xdr:row>
      <xdr:rowOff>118915</xdr:rowOff>
    </xdr:to>
    <xdr:sp macro="" textlink="">
      <xdr:nvSpPr>
        <xdr:cNvPr id="316" name="円/楕円 315"/>
        <xdr:cNvSpPr/>
      </xdr:nvSpPr>
      <xdr:spPr>
        <a:xfrm>
          <a:off x="8699500" y="67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110042</xdr:rowOff>
    </xdr:from>
    <xdr:ext cx="469744" cy="259045"/>
    <xdr:sp macro="" textlink="">
      <xdr:nvSpPr>
        <xdr:cNvPr id="317" name="テキスト ボックス 316"/>
        <xdr:cNvSpPr txBox="1"/>
      </xdr:nvSpPr>
      <xdr:spPr>
        <a:xfrm>
          <a:off x="8515427" y="679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17904</xdr:rowOff>
    </xdr:from>
    <xdr:to>
      <xdr:col>11</xdr:col>
      <xdr:colOff>358775</xdr:colOff>
      <xdr:row>39</xdr:row>
      <xdr:rowOff>119504</xdr:rowOff>
    </xdr:to>
    <xdr:sp macro="" textlink="">
      <xdr:nvSpPr>
        <xdr:cNvPr id="318" name="円/楕円 317"/>
        <xdr:cNvSpPr/>
      </xdr:nvSpPr>
      <xdr:spPr>
        <a:xfrm>
          <a:off x="7810500" y="670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110631</xdr:rowOff>
    </xdr:from>
    <xdr:ext cx="469744" cy="259045"/>
    <xdr:sp macro="" textlink="">
      <xdr:nvSpPr>
        <xdr:cNvPr id="319" name="テキスト ボックス 318"/>
        <xdr:cNvSpPr txBox="1"/>
      </xdr:nvSpPr>
      <xdr:spPr>
        <a:xfrm>
          <a:off x="7626427" y="679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8319</xdr:rowOff>
    </xdr:from>
    <xdr:to>
      <xdr:col>10</xdr:col>
      <xdr:colOff>155575</xdr:colOff>
      <xdr:row>39</xdr:row>
      <xdr:rowOff>109919</xdr:rowOff>
    </xdr:to>
    <xdr:sp macro="" textlink="">
      <xdr:nvSpPr>
        <xdr:cNvPr id="320" name="円/楕円 319"/>
        <xdr:cNvSpPr/>
      </xdr:nvSpPr>
      <xdr:spPr>
        <a:xfrm>
          <a:off x="6921500" y="66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101046</xdr:rowOff>
    </xdr:from>
    <xdr:ext cx="469744" cy="259045"/>
    <xdr:sp macro="" textlink="">
      <xdr:nvSpPr>
        <xdr:cNvPr id="321" name="テキスト ボックス 320"/>
        <xdr:cNvSpPr txBox="1"/>
      </xdr:nvSpPr>
      <xdr:spPr>
        <a:xfrm>
          <a:off x="6737427" y="678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38996</xdr:rowOff>
    </xdr:from>
    <xdr:to>
      <xdr:col>15</xdr:col>
      <xdr:colOff>180975</xdr:colOff>
      <xdr:row>59</xdr:row>
      <xdr:rowOff>46050</xdr:rowOff>
    </xdr:to>
    <xdr:cxnSp macro="">
      <xdr:nvCxnSpPr>
        <xdr:cNvPr id="352" name="直線コネクタ 351"/>
        <xdr:cNvCxnSpPr/>
      </xdr:nvCxnSpPr>
      <xdr:spPr>
        <a:xfrm flipV="1">
          <a:off x="9639300" y="10154546"/>
          <a:ext cx="8382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32459</xdr:rowOff>
    </xdr:from>
    <xdr:to>
      <xdr:col>14</xdr:col>
      <xdr:colOff>28575</xdr:colOff>
      <xdr:row>59</xdr:row>
      <xdr:rowOff>46050</xdr:rowOff>
    </xdr:to>
    <xdr:cxnSp macro="">
      <xdr:nvCxnSpPr>
        <xdr:cNvPr id="355" name="直線コネクタ 354"/>
        <xdr:cNvCxnSpPr/>
      </xdr:nvCxnSpPr>
      <xdr:spPr>
        <a:xfrm>
          <a:off x="8750300" y="10148009"/>
          <a:ext cx="889000" cy="1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109581</xdr:rowOff>
    </xdr:from>
    <xdr:to>
      <xdr:col>14</xdr:col>
      <xdr:colOff>79375</xdr:colOff>
      <xdr:row>59</xdr:row>
      <xdr:rowOff>39731</xdr:rowOff>
    </xdr:to>
    <xdr:sp macro="" textlink="">
      <xdr:nvSpPr>
        <xdr:cNvPr id="356" name="フローチャート : 判断 355"/>
        <xdr:cNvSpPr/>
      </xdr:nvSpPr>
      <xdr:spPr>
        <a:xfrm>
          <a:off x="9588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56258</xdr:rowOff>
    </xdr:from>
    <xdr:ext cx="599010" cy="259045"/>
    <xdr:sp macro="" textlink="">
      <xdr:nvSpPr>
        <xdr:cNvPr id="357" name="テキスト ボックス 356"/>
        <xdr:cNvSpPr txBox="1"/>
      </xdr:nvSpPr>
      <xdr:spPr>
        <a:xfrm>
          <a:off x="9339794" y="98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22848</xdr:rowOff>
    </xdr:from>
    <xdr:to>
      <xdr:col>12</xdr:col>
      <xdr:colOff>511175</xdr:colOff>
      <xdr:row>59</xdr:row>
      <xdr:rowOff>32459</xdr:rowOff>
    </xdr:to>
    <xdr:cxnSp macro="">
      <xdr:nvCxnSpPr>
        <xdr:cNvPr id="358" name="直線コネクタ 357"/>
        <xdr:cNvCxnSpPr/>
      </xdr:nvCxnSpPr>
      <xdr:spPr>
        <a:xfrm>
          <a:off x="7861300" y="10138398"/>
          <a:ext cx="889000" cy="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115895</xdr:rowOff>
    </xdr:from>
    <xdr:to>
      <xdr:col>12</xdr:col>
      <xdr:colOff>561975</xdr:colOff>
      <xdr:row>59</xdr:row>
      <xdr:rowOff>46045</xdr:rowOff>
    </xdr:to>
    <xdr:sp macro="" textlink="">
      <xdr:nvSpPr>
        <xdr:cNvPr id="359" name="フローチャート : 判断 358"/>
        <xdr:cNvSpPr/>
      </xdr:nvSpPr>
      <xdr:spPr>
        <a:xfrm>
          <a:off x="8699500" y="1005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62572</xdr:rowOff>
    </xdr:from>
    <xdr:ext cx="534377" cy="259045"/>
    <xdr:sp macro="" textlink="">
      <xdr:nvSpPr>
        <xdr:cNvPr id="360" name="テキスト ボックス 359"/>
        <xdr:cNvSpPr txBox="1"/>
      </xdr:nvSpPr>
      <xdr:spPr>
        <a:xfrm>
          <a:off x="8483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10077</xdr:rowOff>
    </xdr:from>
    <xdr:to>
      <xdr:col>11</xdr:col>
      <xdr:colOff>307975</xdr:colOff>
      <xdr:row>59</xdr:row>
      <xdr:rowOff>22848</xdr:rowOff>
    </xdr:to>
    <xdr:cxnSp macro="">
      <xdr:nvCxnSpPr>
        <xdr:cNvPr id="361" name="直線コネクタ 360"/>
        <xdr:cNvCxnSpPr/>
      </xdr:nvCxnSpPr>
      <xdr:spPr>
        <a:xfrm>
          <a:off x="6972300" y="10125627"/>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129636</xdr:rowOff>
    </xdr:from>
    <xdr:to>
      <xdr:col>11</xdr:col>
      <xdr:colOff>358775</xdr:colOff>
      <xdr:row>59</xdr:row>
      <xdr:rowOff>59786</xdr:rowOff>
    </xdr:to>
    <xdr:sp macro="" textlink="">
      <xdr:nvSpPr>
        <xdr:cNvPr id="362" name="フローチャート : 判断 361"/>
        <xdr:cNvSpPr/>
      </xdr:nvSpPr>
      <xdr:spPr>
        <a:xfrm>
          <a:off x="7810500" y="100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76313</xdr:rowOff>
    </xdr:from>
    <xdr:ext cx="534377" cy="259045"/>
    <xdr:sp macro="" textlink="">
      <xdr:nvSpPr>
        <xdr:cNvPr id="363" name="テキスト ボックス 362"/>
        <xdr:cNvSpPr txBox="1"/>
      </xdr:nvSpPr>
      <xdr:spPr>
        <a:xfrm>
          <a:off x="7594111" y="98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132538</xdr:rowOff>
    </xdr:from>
    <xdr:to>
      <xdr:col>10</xdr:col>
      <xdr:colOff>155575</xdr:colOff>
      <xdr:row>59</xdr:row>
      <xdr:rowOff>62688</xdr:rowOff>
    </xdr:to>
    <xdr:sp macro="" textlink="">
      <xdr:nvSpPr>
        <xdr:cNvPr id="364" name="フローチャート : 判断 363"/>
        <xdr:cNvSpPr/>
      </xdr:nvSpPr>
      <xdr:spPr>
        <a:xfrm>
          <a:off x="6921500" y="100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53815</xdr:rowOff>
    </xdr:from>
    <xdr:ext cx="534377" cy="259045"/>
    <xdr:sp macro="" textlink="">
      <xdr:nvSpPr>
        <xdr:cNvPr id="365" name="テキスト ボックス 364"/>
        <xdr:cNvSpPr txBox="1"/>
      </xdr:nvSpPr>
      <xdr:spPr>
        <a:xfrm>
          <a:off x="6705111" y="101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159646</xdr:rowOff>
    </xdr:from>
    <xdr:to>
      <xdr:col>15</xdr:col>
      <xdr:colOff>231775</xdr:colOff>
      <xdr:row>59</xdr:row>
      <xdr:rowOff>89796</xdr:rowOff>
    </xdr:to>
    <xdr:sp macro="" textlink="">
      <xdr:nvSpPr>
        <xdr:cNvPr id="371" name="円/楕円 370"/>
        <xdr:cNvSpPr/>
      </xdr:nvSpPr>
      <xdr:spPr>
        <a:xfrm>
          <a:off x="10426700" y="101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87623</xdr:rowOff>
    </xdr:from>
    <xdr:ext cx="534377" cy="259045"/>
    <xdr:sp macro="" textlink="">
      <xdr:nvSpPr>
        <xdr:cNvPr id="372" name="農林水産業費該当値テキスト"/>
        <xdr:cNvSpPr txBox="1"/>
      </xdr:nvSpPr>
      <xdr:spPr>
        <a:xfrm>
          <a:off x="10528300" y="1003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166700</xdr:rowOff>
    </xdr:from>
    <xdr:to>
      <xdr:col>14</xdr:col>
      <xdr:colOff>79375</xdr:colOff>
      <xdr:row>59</xdr:row>
      <xdr:rowOff>96850</xdr:rowOff>
    </xdr:to>
    <xdr:sp macro="" textlink="">
      <xdr:nvSpPr>
        <xdr:cNvPr id="373" name="円/楕円 372"/>
        <xdr:cNvSpPr/>
      </xdr:nvSpPr>
      <xdr:spPr>
        <a:xfrm>
          <a:off x="9588500" y="101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87977</xdr:rowOff>
    </xdr:from>
    <xdr:ext cx="534377" cy="259045"/>
    <xdr:sp macro="" textlink="">
      <xdr:nvSpPr>
        <xdr:cNvPr id="374" name="テキスト ボックス 373"/>
        <xdr:cNvSpPr txBox="1"/>
      </xdr:nvSpPr>
      <xdr:spPr>
        <a:xfrm>
          <a:off x="9372111" y="102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153109</xdr:rowOff>
    </xdr:from>
    <xdr:to>
      <xdr:col>12</xdr:col>
      <xdr:colOff>561975</xdr:colOff>
      <xdr:row>59</xdr:row>
      <xdr:rowOff>83259</xdr:rowOff>
    </xdr:to>
    <xdr:sp macro="" textlink="">
      <xdr:nvSpPr>
        <xdr:cNvPr id="375" name="円/楕円 374"/>
        <xdr:cNvSpPr/>
      </xdr:nvSpPr>
      <xdr:spPr>
        <a:xfrm>
          <a:off x="8699500" y="1009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74386</xdr:rowOff>
    </xdr:from>
    <xdr:ext cx="534377" cy="259045"/>
    <xdr:sp macro="" textlink="">
      <xdr:nvSpPr>
        <xdr:cNvPr id="376" name="テキスト ボックス 375"/>
        <xdr:cNvSpPr txBox="1"/>
      </xdr:nvSpPr>
      <xdr:spPr>
        <a:xfrm>
          <a:off x="8483111" y="1018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143498</xdr:rowOff>
    </xdr:from>
    <xdr:to>
      <xdr:col>11</xdr:col>
      <xdr:colOff>358775</xdr:colOff>
      <xdr:row>59</xdr:row>
      <xdr:rowOff>73648</xdr:rowOff>
    </xdr:to>
    <xdr:sp macro="" textlink="">
      <xdr:nvSpPr>
        <xdr:cNvPr id="377" name="円/楕円 376"/>
        <xdr:cNvSpPr/>
      </xdr:nvSpPr>
      <xdr:spPr>
        <a:xfrm>
          <a:off x="7810500" y="100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64775</xdr:rowOff>
    </xdr:from>
    <xdr:ext cx="534377" cy="259045"/>
    <xdr:sp macro="" textlink="">
      <xdr:nvSpPr>
        <xdr:cNvPr id="378" name="テキスト ボックス 377"/>
        <xdr:cNvSpPr txBox="1"/>
      </xdr:nvSpPr>
      <xdr:spPr>
        <a:xfrm>
          <a:off x="7594111" y="101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130727</xdr:rowOff>
    </xdr:from>
    <xdr:to>
      <xdr:col>10</xdr:col>
      <xdr:colOff>155575</xdr:colOff>
      <xdr:row>59</xdr:row>
      <xdr:rowOff>60877</xdr:rowOff>
    </xdr:to>
    <xdr:sp macro="" textlink="">
      <xdr:nvSpPr>
        <xdr:cNvPr id="379" name="円/楕円 378"/>
        <xdr:cNvSpPr/>
      </xdr:nvSpPr>
      <xdr:spPr>
        <a:xfrm>
          <a:off x="6921500" y="100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77404</xdr:rowOff>
    </xdr:from>
    <xdr:ext cx="534377" cy="259045"/>
    <xdr:sp macro="" textlink="">
      <xdr:nvSpPr>
        <xdr:cNvPr id="380" name="テキスト ボックス 379"/>
        <xdr:cNvSpPr txBox="1"/>
      </xdr:nvSpPr>
      <xdr:spPr>
        <a:xfrm>
          <a:off x="6705111" y="985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51118</xdr:rowOff>
    </xdr:from>
    <xdr:to>
      <xdr:col>15</xdr:col>
      <xdr:colOff>180975</xdr:colOff>
      <xdr:row>78</xdr:row>
      <xdr:rowOff>116889</xdr:rowOff>
    </xdr:to>
    <xdr:cxnSp macro="">
      <xdr:nvCxnSpPr>
        <xdr:cNvPr id="409" name="直線コネクタ 408"/>
        <xdr:cNvCxnSpPr/>
      </xdr:nvCxnSpPr>
      <xdr:spPr>
        <a:xfrm>
          <a:off x="9639300" y="13424218"/>
          <a:ext cx="838200" cy="6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51118</xdr:rowOff>
    </xdr:from>
    <xdr:to>
      <xdr:col>14</xdr:col>
      <xdr:colOff>28575</xdr:colOff>
      <xdr:row>78</xdr:row>
      <xdr:rowOff>125313</xdr:rowOff>
    </xdr:to>
    <xdr:cxnSp macro="">
      <xdr:nvCxnSpPr>
        <xdr:cNvPr id="412" name="直線コネクタ 411"/>
        <xdr:cNvCxnSpPr/>
      </xdr:nvCxnSpPr>
      <xdr:spPr>
        <a:xfrm flipV="1">
          <a:off x="8750300" y="13424218"/>
          <a:ext cx="889000" cy="7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124699</xdr:rowOff>
    </xdr:from>
    <xdr:to>
      <xdr:col>14</xdr:col>
      <xdr:colOff>79375</xdr:colOff>
      <xdr:row>78</xdr:row>
      <xdr:rowOff>54849</xdr:rowOff>
    </xdr:to>
    <xdr:sp macro="" textlink="">
      <xdr:nvSpPr>
        <xdr:cNvPr id="413" name="フローチャート : 判断 412"/>
        <xdr:cNvSpPr/>
      </xdr:nvSpPr>
      <xdr:spPr>
        <a:xfrm>
          <a:off x="9588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71376</xdr:rowOff>
    </xdr:from>
    <xdr:ext cx="534377" cy="259045"/>
    <xdr:sp macro="" textlink="">
      <xdr:nvSpPr>
        <xdr:cNvPr id="414" name="テキスト ボックス 413"/>
        <xdr:cNvSpPr txBox="1"/>
      </xdr:nvSpPr>
      <xdr:spPr>
        <a:xfrm>
          <a:off x="9372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125313</xdr:rowOff>
    </xdr:from>
    <xdr:to>
      <xdr:col>12</xdr:col>
      <xdr:colOff>511175</xdr:colOff>
      <xdr:row>78</xdr:row>
      <xdr:rowOff>154403</xdr:rowOff>
    </xdr:to>
    <xdr:cxnSp macro="">
      <xdr:nvCxnSpPr>
        <xdr:cNvPr id="415" name="直線コネクタ 414"/>
        <xdr:cNvCxnSpPr/>
      </xdr:nvCxnSpPr>
      <xdr:spPr>
        <a:xfrm flipV="1">
          <a:off x="7861300" y="13498413"/>
          <a:ext cx="889000" cy="2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134727</xdr:rowOff>
    </xdr:from>
    <xdr:to>
      <xdr:col>12</xdr:col>
      <xdr:colOff>561975</xdr:colOff>
      <xdr:row>78</xdr:row>
      <xdr:rowOff>64877</xdr:rowOff>
    </xdr:to>
    <xdr:sp macro="" textlink="">
      <xdr:nvSpPr>
        <xdr:cNvPr id="416" name="フローチャート : 判断 415"/>
        <xdr:cNvSpPr/>
      </xdr:nvSpPr>
      <xdr:spPr>
        <a:xfrm>
          <a:off x="8699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81404</xdr:rowOff>
    </xdr:from>
    <xdr:ext cx="534377" cy="259045"/>
    <xdr:sp macro="" textlink="">
      <xdr:nvSpPr>
        <xdr:cNvPr id="417" name="テキスト ボックス 416"/>
        <xdr:cNvSpPr txBox="1"/>
      </xdr:nvSpPr>
      <xdr:spPr>
        <a:xfrm>
          <a:off x="8483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154403</xdr:rowOff>
    </xdr:from>
    <xdr:to>
      <xdr:col>11</xdr:col>
      <xdr:colOff>307975</xdr:colOff>
      <xdr:row>78</xdr:row>
      <xdr:rowOff>155642</xdr:rowOff>
    </xdr:to>
    <xdr:cxnSp macro="">
      <xdr:nvCxnSpPr>
        <xdr:cNvPr id="418" name="直線コネクタ 417"/>
        <xdr:cNvCxnSpPr/>
      </xdr:nvCxnSpPr>
      <xdr:spPr>
        <a:xfrm flipV="1">
          <a:off x="6972300" y="13527503"/>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156257</xdr:rowOff>
    </xdr:from>
    <xdr:to>
      <xdr:col>11</xdr:col>
      <xdr:colOff>358775</xdr:colOff>
      <xdr:row>78</xdr:row>
      <xdr:rowOff>86407</xdr:rowOff>
    </xdr:to>
    <xdr:sp macro="" textlink="">
      <xdr:nvSpPr>
        <xdr:cNvPr id="419" name="フローチャート : 判断 418"/>
        <xdr:cNvSpPr/>
      </xdr:nvSpPr>
      <xdr:spPr>
        <a:xfrm>
          <a:off x="7810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102934</xdr:rowOff>
    </xdr:from>
    <xdr:ext cx="534377" cy="259045"/>
    <xdr:sp macro="" textlink="">
      <xdr:nvSpPr>
        <xdr:cNvPr id="420" name="テキスト ボックス 419"/>
        <xdr:cNvSpPr txBox="1"/>
      </xdr:nvSpPr>
      <xdr:spPr>
        <a:xfrm>
          <a:off x="7594111" y="13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161354</xdr:rowOff>
    </xdr:from>
    <xdr:to>
      <xdr:col>10</xdr:col>
      <xdr:colOff>155575</xdr:colOff>
      <xdr:row>78</xdr:row>
      <xdr:rowOff>91504</xdr:rowOff>
    </xdr:to>
    <xdr:sp macro="" textlink="">
      <xdr:nvSpPr>
        <xdr:cNvPr id="421" name="フローチャート : 判断 420"/>
        <xdr:cNvSpPr/>
      </xdr:nvSpPr>
      <xdr:spPr>
        <a:xfrm>
          <a:off x="6921500" y="1336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108031</xdr:rowOff>
    </xdr:from>
    <xdr:ext cx="534377" cy="259045"/>
    <xdr:sp macro="" textlink="">
      <xdr:nvSpPr>
        <xdr:cNvPr id="422" name="テキスト ボックス 421"/>
        <xdr:cNvSpPr txBox="1"/>
      </xdr:nvSpPr>
      <xdr:spPr>
        <a:xfrm>
          <a:off x="6705111" y="1313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66089</xdr:rowOff>
    </xdr:from>
    <xdr:to>
      <xdr:col>15</xdr:col>
      <xdr:colOff>231775</xdr:colOff>
      <xdr:row>78</xdr:row>
      <xdr:rowOff>167689</xdr:rowOff>
    </xdr:to>
    <xdr:sp macro="" textlink="">
      <xdr:nvSpPr>
        <xdr:cNvPr id="428" name="円/楕円 427"/>
        <xdr:cNvSpPr/>
      </xdr:nvSpPr>
      <xdr:spPr>
        <a:xfrm>
          <a:off x="10426700" y="134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156115</xdr:rowOff>
    </xdr:from>
    <xdr:ext cx="534377" cy="259045"/>
    <xdr:sp macro="" textlink="">
      <xdr:nvSpPr>
        <xdr:cNvPr id="429" name="商工費該当値テキスト"/>
        <xdr:cNvSpPr txBox="1"/>
      </xdr:nvSpPr>
      <xdr:spPr>
        <a:xfrm>
          <a:off x="10528300" y="13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318</xdr:rowOff>
    </xdr:from>
    <xdr:to>
      <xdr:col>14</xdr:col>
      <xdr:colOff>79375</xdr:colOff>
      <xdr:row>78</xdr:row>
      <xdr:rowOff>101918</xdr:rowOff>
    </xdr:to>
    <xdr:sp macro="" textlink="">
      <xdr:nvSpPr>
        <xdr:cNvPr id="430" name="円/楕円 429"/>
        <xdr:cNvSpPr/>
      </xdr:nvSpPr>
      <xdr:spPr>
        <a:xfrm>
          <a:off x="9588500" y="133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93045</xdr:rowOff>
    </xdr:from>
    <xdr:ext cx="534377" cy="259045"/>
    <xdr:sp macro="" textlink="">
      <xdr:nvSpPr>
        <xdr:cNvPr id="431" name="テキスト ボックス 430"/>
        <xdr:cNvSpPr txBox="1"/>
      </xdr:nvSpPr>
      <xdr:spPr>
        <a:xfrm>
          <a:off x="9372111" y="1346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74513</xdr:rowOff>
    </xdr:from>
    <xdr:to>
      <xdr:col>12</xdr:col>
      <xdr:colOff>561975</xdr:colOff>
      <xdr:row>79</xdr:row>
      <xdr:rowOff>4663</xdr:rowOff>
    </xdr:to>
    <xdr:sp macro="" textlink="">
      <xdr:nvSpPr>
        <xdr:cNvPr id="432" name="円/楕円 431"/>
        <xdr:cNvSpPr/>
      </xdr:nvSpPr>
      <xdr:spPr>
        <a:xfrm>
          <a:off x="8699500" y="1344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167240</xdr:rowOff>
    </xdr:from>
    <xdr:ext cx="534377" cy="259045"/>
    <xdr:sp macro="" textlink="">
      <xdr:nvSpPr>
        <xdr:cNvPr id="433" name="テキスト ボックス 432"/>
        <xdr:cNvSpPr txBox="1"/>
      </xdr:nvSpPr>
      <xdr:spPr>
        <a:xfrm>
          <a:off x="8483111" y="1354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103603</xdr:rowOff>
    </xdr:from>
    <xdr:to>
      <xdr:col>11</xdr:col>
      <xdr:colOff>358775</xdr:colOff>
      <xdr:row>79</xdr:row>
      <xdr:rowOff>33753</xdr:rowOff>
    </xdr:to>
    <xdr:sp macro="" textlink="">
      <xdr:nvSpPr>
        <xdr:cNvPr id="434" name="円/楕円 433"/>
        <xdr:cNvSpPr/>
      </xdr:nvSpPr>
      <xdr:spPr>
        <a:xfrm>
          <a:off x="7810500" y="1347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24880</xdr:rowOff>
    </xdr:from>
    <xdr:ext cx="534377" cy="259045"/>
    <xdr:sp macro="" textlink="">
      <xdr:nvSpPr>
        <xdr:cNvPr id="435" name="テキスト ボックス 434"/>
        <xdr:cNvSpPr txBox="1"/>
      </xdr:nvSpPr>
      <xdr:spPr>
        <a:xfrm>
          <a:off x="7594111" y="1356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104842</xdr:rowOff>
    </xdr:from>
    <xdr:to>
      <xdr:col>10</xdr:col>
      <xdr:colOff>155575</xdr:colOff>
      <xdr:row>79</xdr:row>
      <xdr:rowOff>34992</xdr:rowOff>
    </xdr:to>
    <xdr:sp macro="" textlink="">
      <xdr:nvSpPr>
        <xdr:cNvPr id="436" name="円/楕円 435"/>
        <xdr:cNvSpPr/>
      </xdr:nvSpPr>
      <xdr:spPr>
        <a:xfrm>
          <a:off x="6921500" y="134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26119</xdr:rowOff>
    </xdr:from>
    <xdr:ext cx="534377" cy="259045"/>
    <xdr:sp macro="" textlink="">
      <xdr:nvSpPr>
        <xdr:cNvPr id="437" name="テキスト ボックス 436"/>
        <xdr:cNvSpPr txBox="1"/>
      </xdr:nvSpPr>
      <xdr:spPr>
        <a:xfrm>
          <a:off x="6705111" y="1357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134781</xdr:rowOff>
    </xdr:from>
    <xdr:to>
      <xdr:col>15</xdr:col>
      <xdr:colOff>180975</xdr:colOff>
      <xdr:row>97</xdr:row>
      <xdr:rowOff>141656</xdr:rowOff>
    </xdr:to>
    <xdr:cxnSp macro="">
      <xdr:nvCxnSpPr>
        <xdr:cNvPr id="466" name="直線コネクタ 465"/>
        <xdr:cNvCxnSpPr/>
      </xdr:nvCxnSpPr>
      <xdr:spPr>
        <a:xfrm flipV="1">
          <a:off x="9639300" y="16765431"/>
          <a:ext cx="8382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141656</xdr:rowOff>
    </xdr:from>
    <xdr:to>
      <xdr:col>14</xdr:col>
      <xdr:colOff>28575</xdr:colOff>
      <xdr:row>97</xdr:row>
      <xdr:rowOff>150226</xdr:rowOff>
    </xdr:to>
    <xdr:cxnSp macro="">
      <xdr:nvCxnSpPr>
        <xdr:cNvPr id="469" name="直線コネクタ 468"/>
        <xdr:cNvCxnSpPr/>
      </xdr:nvCxnSpPr>
      <xdr:spPr>
        <a:xfrm flipV="1">
          <a:off x="8750300" y="16772306"/>
          <a:ext cx="889000" cy="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53101</xdr:rowOff>
    </xdr:from>
    <xdr:to>
      <xdr:col>14</xdr:col>
      <xdr:colOff>79375</xdr:colOff>
      <xdr:row>97</xdr:row>
      <xdr:rowOff>154701</xdr:rowOff>
    </xdr:to>
    <xdr:sp macro="" textlink="">
      <xdr:nvSpPr>
        <xdr:cNvPr id="470" name="フローチャート : 判断 469"/>
        <xdr:cNvSpPr/>
      </xdr:nvSpPr>
      <xdr:spPr>
        <a:xfrm>
          <a:off x="9588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171228</xdr:rowOff>
    </xdr:from>
    <xdr:ext cx="599010" cy="259045"/>
    <xdr:sp macro="" textlink="">
      <xdr:nvSpPr>
        <xdr:cNvPr id="471" name="テキスト ボックス 470"/>
        <xdr:cNvSpPr txBox="1"/>
      </xdr:nvSpPr>
      <xdr:spPr>
        <a:xfrm>
          <a:off x="9339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150226</xdr:rowOff>
    </xdr:from>
    <xdr:to>
      <xdr:col>12</xdr:col>
      <xdr:colOff>511175</xdr:colOff>
      <xdr:row>97</xdr:row>
      <xdr:rowOff>160976</xdr:rowOff>
    </xdr:to>
    <xdr:cxnSp macro="">
      <xdr:nvCxnSpPr>
        <xdr:cNvPr id="472" name="直線コネクタ 471"/>
        <xdr:cNvCxnSpPr/>
      </xdr:nvCxnSpPr>
      <xdr:spPr>
        <a:xfrm flipV="1">
          <a:off x="7861300" y="16780876"/>
          <a:ext cx="889000" cy="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83311</xdr:rowOff>
    </xdr:from>
    <xdr:to>
      <xdr:col>12</xdr:col>
      <xdr:colOff>561975</xdr:colOff>
      <xdr:row>98</xdr:row>
      <xdr:rowOff>13461</xdr:rowOff>
    </xdr:to>
    <xdr:sp macro="" textlink="">
      <xdr:nvSpPr>
        <xdr:cNvPr id="473" name="フローチャート : 判断 472"/>
        <xdr:cNvSpPr/>
      </xdr:nvSpPr>
      <xdr:spPr>
        <a:xfrm>
          <a:off x="8699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29988</xdr:rowOff>
    </xdr:from>
    <xdr:ext cx="599010" cy="259045"/>
    <xdr:sp macro="" textlink="">
      <xdr:nvSpPr>
        <xdr:cNvPr id="474" name="テキスト ボックス 473"/>
        <xdr:cNvSpPr txBox="1"/>
      </xdr:nvSpPr>
      <xdr:spPr>
        <a:xfrm>
          <a:off x="8450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94399</xdr:rowOff>
    </xdr:from>
    <xdr:to>
      <xdr:col>11</xdr:col>
      <xdr:colOff>307975</xdr:colOff>
      <xdr:row>97</xdr:row>
      <xdr:rowOff>160976</xdr:rowOff>
    </xdr:to>
    <xdr:cxnSp macro="">
      <xdr:nvCxnSpPr>
        <xdr:cNvPr id="475" name="直線コネクタ 474"/>
        <xdr:cNvCxnSpPr/>
      </xdr:nvCxnSpPr>
      <xdr:spPr>
        <a:xfrm>
          <a:off x="6972300" y="16725049"/>
          <a:ext cx="889000" cy="6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120805</xdr:rowOff>
    </xdr:from>
    <xdr:to>
      <xdr:col>11</xdr:col>
      <xdr:colOff>358775</xdr:colOff>
      <xdr:row>98</xdr:row>
      <xdr:rowOff>50955</xdr:rowOff>
    </xdr:to>
    <xdr:sp macro="" textlink="">
      <xdr:nvSpPr>
        <xdr:cNvPr id="476" name="フローチャート : 判断 475"/>
        <xdr:cNvSpPr/>
      </xdr:nvSpPr>
      <xdr:spPr>
        <a:xfrm>
          <a:off x="7810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42082</xdr:rowOff>
    </xdr:from>
    <xdr:ext cx="599010" cy="259045"/>
    <xdr:sp macro="" textlink="">
      <xdr:nvSpPr>
        <xdr:cNvPr id="477" name="テキスト ボックス 476"/>
        <xdr:cNvSpPr txBox="1"/>
      </xdr:nvSpPr>
      <xdr:spPr>
        <a:xfrm>
          <a:off x="7561794" y="1684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125975</xdr:rowOff>
    </xdr:from>
    <xdr:to>
      <xdr:col>10</xdr:col>
      <xdr:colOff>155575</xdr:colOff>
      <xdr:row>98</xdr:row>
      <xdr:rowOff>56125</xdr:rowOff>
    </xdr:to>
    <xdr:sp macro="" textlink="">
      <xdr:nvSpPr>
        <xdr:cNvPr id="478" name="フローチャート : 判断 477"/>
        <xdr:cNvSpPr/>
      </xdr:nvSpPr>
      <xdr:spPr>
        <a:xfrm>
          <a:off x="6921500" y="1675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47252</xdr:rowOff>
    </xdr:from>
    <xdr:ext cx="599010" cy="259045"/>
    <xdr:sp macro="" textlink="">
      <xdr:nvSpPr>
        <xdr:cNvPr id="479" name="テキスト ボックス 478"/>
        <xdr:cNvSpPr txBox="1"/>
      </xdr:nvSpPr>
      <xdr:spPr>
        <a:xfrm>
          <a:off x="6672794" y="1684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83981</xdr:rowOff>
    </xdr:from>
    <xdr:to>
      <xdr:col>15</xdr:col>
      <xdr:colOff>231775</xdr:colOff>
      <xdr:row>98</xdr:row>
      <xdr:rowOff>14131</xdr:rowOff>
    </xdr:to>
    <xdr:sp macro="" textlink="">
      <xdr:nvSpPr>
        <xdr:cNvPr id="485" name="円/楕円 484"/>
        <xdr:cNvSpPr/>
      </xdr:nvSpPr>
      <xdr:spPr>
        <a:xfrm>
          <a:off x="10426700" y="1671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62408</xdr:rowOff>
    </xdr:from>
    <xdr:ext cx="599010" cy="259045"/>
    <xdr:sp macro="" textlink="">
      <xdr:nvSpPr>
        <xdr:cNvPr id="486" name="土木費該当値テキスト"/>
        <xdr:cNvSpPr txBox="1"/>
      </xdr:nvSpPr>
      <xdr:spPr>
        <a:xfrm>
          <a:off x="10528300" y="1669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132,582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90856</xdr:rowOff>
    </xdr:from>
    <xdr:to>
      <xdr:col>14</xdr:col>
      <xdr:colOff>79375</xdr:colOff>
      <xdr:row>98</xdr:row>
      <xdr:rowOff>21006</xdr:rowOff>
    </xdr:to>
    <xdr:sp macro="" textlink="">
      <xdr:nvSpPr>
        <xdr:cNvPr id="487" name="円/楕円 486"/>
        <xdr:cNvSpPr/>
      </xdr:nvSpPr>
      <xdr:spPr>
        <a:xfrm>
          <a:off x="9588500" y="167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12133</xdr:rowOff>
    </xdr:from>
    <xdr:ext cx="599010" cy="259045"/>
    <xdr:sp macro="" textlink="">
      <xdr:nvSpPr>
        <xdr:cNvPr id="488" name="テキスト ボックス 487"/>
        <xdr:cNvSpPr txBox="1"/>
      </xdr:nvSpPr>
      <xdr:spPr>
        <a:xfrm>
          <a:off x="9339794" y="1681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128,973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99426</xdr:rowOff>
    </xdr:from>
    <xdr:to>
      <xdr:col>12</xdr:col>
      <xdr:colOff>561975</xdr:colOff>
      <xdr:row>98</xdr:row>
      <xdr:rowOff>29576</xdr:rowOff>
    </xdr:to>
    <xdr:sp macro="" textlink="">
      <xdr:nvSpPr>
        <xdr:cNvPr id="489" name="円/楕円 488"/>
        <xdr:cNvSpPr/>
      </xdr:nvSpPr>
      <xdr:spPr>
        <a:xfrm>
          <a:off x="8699500" y="167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20703</xdr:rowOff>
    </xdr:from>
    <xdr:ext cx="599010" cy="259045"/>
    <xdr:sp macro="" textlink="">
      <xdr:nvSpPr>
        <xdr:cNvPr id="490" name="テキスト ボックス 489"/>
        <xdr:cNvSpPr txBox="1"/>
      </xdr:nvSpPr>
      <xdr:spPr>
        <a:xfrm>
          <a:off x="8450794" y="1682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124,474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110176</xdr:rowOff>
    </xdr:from>
    <xdr:to>
      <xdr:col>11</xdr:col>
      <xdr:colOff>358775</xdr:colOff>
      <xdr:row>98</xdr:row>
      <xdr:rowOff>40326</xdr:rowOff>
    </xdr:to>
    <xdr:sp macro="" textlink="">
      <xdr:nvSpPr>
        <xdr:cNvPr id="491" name="円/楕円 490"/>
        <xdr:cNvSpPr/>
      </xdr:nvSpPr>
      <xdr:spPr>
        <a:xfrm>
          <a:off x="7810500" y="1674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56853</xdr:rowOff>
    </xdr:from>
    <xdr:ext cx="599010" cy="259045"/>
    <xdr:sp macro="" textlink="">
      <xdr:nvSpPr>
        <xdr:cNvPr id="492" name="テキスト ボックス 491"/>
        <xdr:cNvSpPr txBox="1"/>
      </xdr:nvSpPr>
      <xdr:spPr>
        <a:xfrm>
          <a:off x="7561794" y="1651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118,831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43599</xdr:rowOff>
    </xdr:from>
    <xdr:to>
      <xdr:col>10</xdr:col>
      <xdr:colOff>155575</xdr:colOff>
      <xdr:row>97</xdr:row>
      <xdr:rowOff>145199</xdr:rowOff>
    </xdr:to>
    <xdr:sp macro="" textlink="">
      <xdr:nvSpPr>
        <xdr:cNvPr id="493" name="円/楕円 492"/>
        <xdr:cNvSpPr/>
      </xdr:nvSpPr>
      <xdr:spPr>
        <a:xfrm>
          <a:off x="6921500" y="166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161726</xdr:rowOff>
    </xdr:from>
    <xdr:ext cx="599010" cy="259045"/>
    <xdr:sp macro="" textlink="">
      <xdr:nvSpPr>
        <xdr:cNvPr id="494" name="テキスト ボックス 493"/>
        <xdr:cNvSpPr txBox="1"/>
      </xdr:nvSpPr>
      <xdr:spPr>
        <a:xfrm>
          <a:off x="6672794" y="1644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110515</xdr:rowOff>
    </xdr:from>
    <xdr:to>
      <xdr:col>23</xdr:col>
      <xdr:colOff>517525</xdr:colOff>
      <xdr:row>38</xdr:row>
      <xdr:rowOff>49883</xdr:rowOff>
    </xdr:to>
    <xdr:cxnSp macro="">
      <xdr:nvCxnSpPr>
        <xdr:cNvPr id="523" name="直線コネクタ 522"/>
        <xdr:cNvCxnSpPr/>
      </xdr:nvCxnSpPr>
      <xdr:spPr>
        <a:xfrm flipV="1">
          <a:off x="15481300" y="6454165"/>
          <a:ext cx="838200" cy="1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78193</xdr:rowOff>
    </xdr:from>
    <xdr:ext cx="534377" cy="259045"/>
    <xdr:sp macro="" textlink="">
      <xdr:nvSpPr>
        <xdr:cNvPr id="524" name="消防費平均値テキスト"/>
        <xdr:cNvSpPr txBox="1"/>
      </xdr:nvSpPr>
      <xdr:spPr>
        <a:xfrm>
          <a:off x="16370300" y="6421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147373</xdr:rowOff>
    </xdr:from>
    <xdr:to>
      <xdr:col>22</xdr:col>
      <xdr:colOff>365125</xdr:colOff>
      <xdr:row>38</xdr:row>
      <xdr:rowOff>49883</xdr:rowOff>
    </xdr:to>
    <xdr:cxnSp macro="">
      <xdr:nvCxnSpPr>
        <xdr:cNvPr id="526" name="直線コネクタ 525"/>
        <xdr:cNvCxnSpPr/>
      </xdr:nvCxnSpPr>
      <xdr:spPr>
        <a:xfrm>
          <a:off x="14592300" y="6491023"/>
          <a:ext cx="889000" cy="7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95175</xdr:rowOff>
    </xdr:from>
    <xdr:to>
      <xdr:col>22</xdr:col>
      <xdr:colOff>415925</xdr:colOff>
      <xdr:row>38</xdr:row>
      <xdr:rowOff>25326</xdr:rowOff>
    </xdr:to>
    <xdr:sp macro="" textlink="">
      <xdr:nvSpPr>
        <xdr:cNvPr id="527" name="フローチャート : 判断 526"/>
        <xdr:cNvSpPr/>
      </xdr:nvSpPr>
      <xdr:spPr>
        <a:xfrm>
          <a:off x="15430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41852</xdr:rowOff>
    </xdr:from>
    <xdr:ext cx="534377" cy="259045"/>
    <xdr:sp macro="" textlink="">
      <xdr:nvSpPr>
        <xdr:cNvPr id="528" name="テキスト ボックス 527"/>
        <xdr:cNvSpPr txBox="1"/>
      </xdr:nvSpPr>
      <xdr:spPr>
        <a:xfrm>
          <a:off x="15214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147373</xdr:rowOff>
    </xdr:from>
    <xdr:to>
      <xdr:col>21</xdr:col>
      <xdr:colOff>161925</xdr:colOff>
      <xdr:row>38</xdr:row>
      <xdr:rowOff>40342</xdr:rowOff>
    </xdr:to>
    <xdr:cxnSp macro="">
      <xdr:nvCxnSpPr>
        <xdr:cNvPr id="529" name="直線コネクタ 528"/>
        <xdr:cNvCxnSpPr/>
      </xdr:nvCxnSpPr>
      <xdr:spPr>
        <a:xfrm flipV="1">
          <a:off x="13703300" y="6491023"/>
          <a:ext cx="889000" cy="6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97811</xdr:rowOff>
    </xdr:from>
    <xdr:to>
      <xdr:col>21</xdr:col>
      <xdr:colOff>212725</xdr:colOff>
      <xdr:row>38</xdr:row>
      <xdr:rowOff>27961</xdr:rowOff>
    </xdr:to>
    <xdr:sp macro="" textlink="">
      <xdr:nvSpPr>
        <xdr:cNvPr id="530" name="フローチャート : 判断 529"/>
        <xdr:cNvSpPr/>
      </xdr:nvSpPr>
      <xdr:spPr>
        <a:xfrm>
          <a:off x="14541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19089</xdr:rowOff>
    </xdr:from>
    <xdr:ext cx="534377" cy="259045"/>
    <xdr:sp macro="" textlink="">
      <xdr:nvSpPr>
        <xdr:cNvPr id="531" name="テキスト ボックス 530"/>
        <xdr:cNvSpPr txBox="1"/>
      </xdr:nvSpPr>
      <xdr:spPr>
        <a:xfrm>
          <a:off x="14325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162152</xdr:rowOff>
    </xdr:from>
    <xdr:to>
      <xdr:col>19</xdr:col>
      <xdr:colOff>644525</xdr:colOff>
      <xdr:row>38</xdr:row>
      <xdr:rowOff>40342</xdr:rowOff>
    </xdr:to>
    <xdr:cxnSp macro="">
      <xdr:nvCxnSpPr>
        <xdr:cNvPr id="532" name="直線コネクタ 531"/>
        <xdr:cNvCxnSpPr/>
      </xdr:nvCxnSpPr>
      <xdr:spPr>
        <a:xfrm>
          <a:off x="12814300" y="6505802"/>
          <a:ext cx="889000" cy="4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125529</xdr:rowOff>
    </xdr:from>
    <xdr:to>
      <xdr:col>20</xdr:col>
      <xdr:colOff>9525</xdr:colOff>
      <xdr:row>38</xdr:row>
      <xdr:rowOff>55679</xdr:rowOff>
    </xdr:to>
    <xdr:sp macro="" textlink="">
      <xdr:nvSpPr>
        <xdr:cNvPr id="533" name="フローチャート : 判断 532"/>
        <xdr:cNvSpPr/>
      </xdr:nvSpPr>
      <xdr:spPr>
        <a:xfrm>
          <a:off x="13652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72206</xdr:rowOff>
    </xdr:from>
    <xdr:ext cx="534377" cy="259045"/>
    <xdr:sp macro="" textlink="">
      <xdr:nvSpPr>
        <xdr:cNvPr id="534" name="テキスト ボックス 533"/>
        <xdr:cNvSpPr txBox="1"/>
      </xdr:nvSpPr>
      <xdr:spPr>
        <a:xfrm>
          <a:off x="13436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155731</xdr:rowOff>
    </xdr:from>
    <xdr:to>
      <xdr:col>18</xdr:col>
      <xdr:colOff>492125</xdr:colOff>
      <xdr:row>38</xdr:row>
      <xdr:rowOff>85882</xdr:rowOff>
    </xdr:to>
    <xdr:sp macro="" textlink="">
      <xdr:nvSpPr>
        <xdr:cNvPr id="535" name="フローチャート : 判断 534"/>
        <xdr:cNvSpPr/>
      </xdr:nvSpPr>
      <xdr:spPr>
        <a:xfrm>
          <a:off x="12763500" y="64993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77009</xdr:rowOff>
    </xdr:from>
    <xdr:ext cx="534377" cy="259045"/>
    <xdr:sp macro="" textlink="">
      <xdr:nvSpPr>
        <xdr:cNvPr id="536" name="テキスト ボックス 535"/>
        <xdr:cNvSpPr txBox="1"/>
      </xdr:nvSpPr>
      <xdr:spPr>
        <a:xfrm>
          <a:off x="12547111" y="65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59715</xdr:rowOff>
    </xdr:from>
    <xdr:to>
      <xdr:col>23</xdr:col>
      <xdr:colOff>568325</xdr:colOff>
      <xdr:row>37</xdr:row>
      <xdr:rowOff>161316</xdr:rowOff>
    </xdr:to>
    <xdr:sp macro="" textlink="">
      <xdr:nvSpPr>
        <xdr:cNvPr id="542" name="円/楕円 541"/>
        <xdr:cNvSpPr/>
      </xdr:nvSpPr>
      <xdr:spPr>
        <a:xfrm>
          <a:off x="16268700" y="64033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82592</xdr:rowOff>
    </xdr:from>
    <xdr:ext cx="534377" cy="259045"/>
    <xdr:sp macro="" textlink="">
      <xdr:nvSpPr>
        <xdr:cNvPr id="543" name="消防費該当値テキスト"/>
        <xdr:cNvSpPr txBox="1"/>
      </xdr:nvSpPr>
      <xdr:spPr>
        <a:xfrm>
          <a:off x="16370300" y="625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72,660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170533</xdr:rowOff>
    </xdr:from>
    <xdr:to>
      <xdr:col>22</xdr:col>
      <xdr:colOff>415925</xdr:colOff>
      <xdr:row>38</xdr:row>
      <xdr:rowOff>100683</xdr:rowOff>
    </xdr:to>
    <xdr:sp macro="" textlink="">
      <xdr:nvSpPr>
        <xdr:cNvPr id="544" name="円/楕円 543"/>
        <xdr:cNvSpPr/>
      </xdr:nvSpPr>
      <xdr:spPr>
        <a:xfrm>
          <a:off x="15430500" y="651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91810</xdr:rowOff>
    </xdr:from>
    <xdr:ext cx="534377" cy="259045"/>
    <xdr:sp macro="" textlink="">
      <xdr:nvSpPr>
        <xdr:cNvPr id="545" name="テキスト ボックス 544"/>
        <xdr:cNvSpPr txBox="1"/>
      </xdr:nvSpPr>
      <xdr:spPr>
        <a:xfrm>
          <a:off x="15214111" y="660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96573</xdr:rowOff>
    </xdr:from>
    <xdr:to>
      <xdr:col>21</xdr:col>
      <xdr:colOff>212725</xdr:colOff>
      <xdr:row>38</xdr:row>
      <xdr:rowOff>26723</xdr:rowOff>
    </xdr:to>
    <xdr:sp macro="" textlink="">
      <xdr:nvSpPr>
        <xdr:cNvPr id="546" name="円/楕円 545"/>
        <xdr:cNvSpPr/>
      </xdr:nvSpPr>
      <xdr:spPr>
        <a:xfrm>
          <a:off x="14541500" y="644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43250</xdr:rowOff>
    </xdr:from>
    <xdr:ext cx="534377" cy="259045"/>
    <xdr:sp macro="" textlink="">
      <xdr:nvSpPr>
        <xdr:cNvPr id="547" name="テキスト ボックス 546"/>
        <xdr:cNvSpPr txBox="1"/>
      </xdr:nvSpPr>
      <xdr:spPr>
        <a:xfrm>
          <a:off x="14325111" y="621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62,986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160992</xdr:rowOff>
    </xdr:from>
    <xdr:to>
      <xdr:col>20</xdr:col>
      <xdr:colOff>9525</xdr:colOff>
      <xdr:row>38</xdr:row>
      <xdr:rowOff>91142</xdr:rowOff>
    </xdr:to>
    <xdr:sp macro="" textlink="">
      <xdr:nvSpPr>
        <xdr:cNvPr id="548" name="円/楕円 547"/>
        <xdr:cNvSpPr/>
      </xdr:nvSpPr>
      <xdr:spPr>
        <a:xfrm>
          <a:off x="13652500" y="65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82269</xdr:rowOff>
    </xdr:from>
    <xdr:ext cx="534377" cy="259045"/>
    <xdr:sp macro="" textlink="">
      <xdr:nvSpPr>
        <xdr:cNvPr id="549" name="テキスト ボックス 548"/>
        <xdr:cNvSpPr txBox="1"/>
      </xdr:nvSpPr>
      <xdr:spPr>
        <a:xfrm>
          <a:off x="13436111" y="65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111353</xdr:rowOff>
    </xdr:from>
    <xdr:to>
      <xdr:col>18</xdr:col>
      <xdr:colOff>492125</xdr:colOff>
      <xdr:row>38</xdr:row>
      <xdr:rowOff>41503</xdr:rowOff>
    </xdr:to>
    <xdr:sp macro="" textlink="">
      <xdr:nvSpPr>
        <xdr:cNvPr id="550" name="円/楕円 549"/>
        <xdr:cNvSpPr/>
      </xdr:nvSpPr>
      <xdr:spPr>
        <a:xfrm>
          <a:off x="12763500" y="6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58030</xdr:rowOff>
    </xdr:from>
    <xdr:ext cx="534377" cy="259045"/>
    <xdr:sp macro="" textlink="">
      <xdr:nvSpPr>
        <xdr:cNvPr id="551" name="テキスト ボックス 550"/>
        <xdr:cNvSpPr txBox="1"/>
      </xdr:nvSpPr>
      <xdr:spPr>
        <a:xfrm>
          <a:off x="12547111" y="623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76095</xdr:rowOff>
    </xdr:from>
    <xdr:to>
      <xdr:col>23</xdr:col>
      <xdr:colOff>517525</xdr:colOff>
      <xdr:row>57</xdr:row>
      <xdr:rowOff>144688</xdr:rowOff>
    </xdr:to>
    <xdr:cxnSp macro="">
      <xdr:nvCxnSpPr>
        <xdr:cNvPr id="578" name="直線コネクタ 577"/>
        <xdr:cNvCxnSpPr/>
      </xdr:nvCxnSpPr>
      <xdr:spPr>
        <a:xfrm flipV="1">
          <a:off x="15481300" y="9848745"/>
          <a:ext cx="838200" cy="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18349</xdr:rowOff>
    </xdr:from>
    <xdr:ext cx="534377" cy="259045"/>
    <xdr:sp macro="" textlink="">
      <xdr:nvSpPr>
        <xdr:cNvPr id="579" name="教育費平均値テキスト"/>
        <xdr:cNvSpPr txBox="1"/>
      </xdr:nvSpPr>
      <xdr:spPr>
        <a:xfrm>
          <a:off x="16370300" y="979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144688</xdr:rowOff>
    </xdr:from>
    <xdr:to>
      <xdr:col>22</xdr:col>
      <xdr:colOff>365125</xdr:colOff>
      <xdr:row>58</xdr:row>
      <xdr:rowOff>12057</xdr:rowOff>
    </xdr:to>
    <xdr:cxnSp macro="">
      <xdr:nvCxnSpPr>
        <xdr:cNvPr id="581" name="直線コネクタ 580"/>
        <xdr:cNvCxnSpPr/>
      </xdr:nvCxnSpPr>
      <xdr:spPr>
        <a:xfrm flipV="1">
          <a:off x="14592300" y="9917338"/>
          <a:ext cx="889000" cy="3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118351</xdr:rowOff>
    </xdr:from>
    <xdr:to>
      <xdr:col>22</xdr:col>
      <xdr:colOff>415925</xdr:colOff>
      <xdr:row>57</xdr:row>
      <xdr:rowOff>48501</xdr:rowOff>
    </xdr:to>
    <xdr:sp macro="" textlink="">
      <xdr:nvSpPr>
        <xdr:cNvPr id="582" name="フローチャート : 判断 581"/>
        <xdr:cNvSpPr/>
      </xdr:nvSpPr>
      <xdr:spPr>
        <a:xfrm>
          <a:off x="15430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65028</xdr:rowOff>
    </xdr:from>
    <xdr:ext cx="599010" cy="259045"/>
    <xdr:sp macro="" textlink="">
      <xdr:nvSpPr>
        <xdr:cNvPr id="583" name="テキスト ボックス 582"/>
        <xdr:cNvSpPr txBox="1"/>
      </xdr:nvSpPr>
      <xdr:spPr>
        <a:xfrm>
          <a:off x="15181794"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7000</xdr:rowOff>
    </xdr:from>
    <xdr:to>
      <xdr:col>21</xdr:col>
      <xdr:colOff>161925</xdr:colOff>
      <xdr:row>58</xdr:row>
      <xdr:rowOff>12057</xdr:rowOff>
    </xdr:to>
    <xdr:cxnSp macro="">
      <xdr:nvCxnSpPr>
        <xdr:cNvPr id="584" name="直線コネクタ 583"/>
        <xdr:cNvCxnSpPr/>
      </xdr:nvCxnSpPr>
      <xdr:spPr>
        <a:xfrm>
          <a:off x="13703300" y="9951100"/>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10360</xdr:rowOff>
    </xdr:from>
    <xdr:to>
      <xdr:col>21</xdr:col>
      <xdr:colOff>212725</xdr:colOff>
      <xdr:row>57</xdr:row>
      <xdr:rowOff>111960</xdr:rowOff>
    </xdr:to>
    <xdr:sp macro="" textlink="">
      <xdr:nvSpPr>
        <xdr:cNvPr id="585" name="フローチャート : 判断 584"/>
        <xdr:cNvSpPr/>
      </xdr:nvSpPr>
      <xdr:spPr>
        <a:xfrm>
          <a:off x="14541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128487</xdr:rowOff>
    </xdr:from>
    <xdr:ext cx="599010" cy="259045"/>
    <xdr:sp macro="" textlink="">
      <xdr:nvSpPr>
        <xdr:cNvPr id="586" name="テキスト ボックス 585"/>
        <xdr:cNvSpPr txBox="1"/>
      </xdr:nvSpPr>
      <xdr:spPr>
        <a:xfrm>
          <a:off x="14292794"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150170</xdr:rowOff>
    </xdr:from>
    <xdr:to>
      <xdr:col>19</xdr:col>
      <xdr:colOff>644525</xdr:colOff>
      <xdr:row>58</xdr:row>
      <xdr:rowOff>7000</xdr:rowOff>
    </xdr:to>
    <xdr:cxnSp macro="">
      <xdr:nvCxnSpPr>
        <xdr:cNvPr id="587" name="直線コネクタ 586"/>
        <xdr:cNvCxnSpPr/>
      </xdr:nvCxnSpPr>
      <xdr:spPr>
        <a:xfrm>
          <a:off x="12814300" y="9922820"/>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17035</xdr:rowOff>
    </xdr:from>
    <xdr:to>
      <xdr:col>20</xdr:col>
      <xdr:colOff>9525</xdr:colOff>
      <xdr:row>57</xdr:row>
      <xdr:rowOff>118635</xdr:rowOff>
    </xdr:to>
    <xdr:sp macro="" textlink="">
      <xdr:nvSpPr>
        <xdr:cNvPr id="588" name="フローチャート : 判断 587"/>
        <xdr:cNvSpPr/>
      </xdr:nvSpPr>
      <xdr:spPr>
        <a:xfrm>
          <a:off x="13652500" y="97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135162</xdr:rowOff>
    </xdr:from>
    <xdr:ext cx="599010" cy="259045"/>
    <xdr:sp macro="" textlink="">
      <xdr:nvSpPr>
        <xdr:cNvPr id="589" name="テキスト ボックス 588"/>
        <xdr:cNvSpPr txBox="1"/>
      </xdr:nvSpPr>
      <xdr:spPr>
        <a:xfrm>
          <a:off x="13403794" y="956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170528</xdr:rowOff>
    </xdr:from>
    <xdr:to>
      <xdr:col>18</xdr:col>
      <xdr:colOff>492125</xdr:colOff>
      <xdr:row>57</xdr:row>
      <xdr:rowOff>100678</xdr:rowOff>
    </xdr:to>
    <xdr:sp macro="" textlink="">
      <xdr:nvSpPr>
        <xdr:cNvPr id="590" name="フローチャート : 判断 589"/>
        <xdr:cNvSpPr/>
      </xdr:nvSpPr>
      <xdr:spPr>
        <a:xfrm>
          <a:off x="12763500" y="977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117205</xdr:rowOff>
    </xdr:from>
    <xdr:ext cx="599010" cy="259045"/>
    <xdr:sp macro="" textlink="">
      <xdr:nvSpPr>
        <xdr:cNvPr id="591" name="テキスト ボックス 590"/>
        <xdr:cNvSpPr txBox="1"/>
      </xdr:nvSpPr>
      <xdr:spPr>
        <a:xfrm>
          <a:off x="12514794" y="954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25295</xdr:rowOff>
    </xdr:from>
    <xdr:to>
      <xdr:col>23</xdr:col>
      <xdr:colOff>568325</xdr:colOff>
      <xdr:row>57</xdr:row>
      <xdr:rowOff>126895</xdr:rowOff>
    </xdr:to>
    <xdr:sp macro="" textlink="">
      <xdr:nvSpPr>
        <xdr:cNvPr id="597" name="円/楕円 596"/>
        <xdr:cNvSpPr/>
      </xdr:nvSpPr>
      <xdr:spPr>
        <a:xfrm>
          <a:off x="16268700" y="979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48172</xdr:rowOff>
    </xdr:from>
    <xdr:ext cx="599010" cy="259045"/>
    <xdr:sp macro="" textlink="">
      <xdr:nvSpPr>
        <xdr:cNvPr id="598" name="教育費該当値テキスト"/>
        <xdr:cNvSpPr txBox="1"/>
      </xdr:nvSpPr>
      <xdr:spPr>
        <a:xfrm>
          <a:off x="16370300" y="964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102,824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93888</xdr:rowOff>
    </xdr:from>
    <xdr:to>
      <xdr:col>22</xdr:col>
      <xdr:colOff>415925</xdr:colOff>
      <xdr:row>58</xdr:row>
      <xdr:rowOff>24038</xdr:rowOff>
    </xdr:to>
    <xdr:sp macro="" textlink="">
      <xdr:nvSpPr>
        <xdr:cNvPr id="599" name="円/楕円 598"/>
        <xdr:cNvSpPr/>
      </xdr:nvSpPr>
      <xdr:spPr>
        <a:xfrm>
          <a:off x="15430500" y="98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15165</xdr:rowOff>
    </xdr:from>
    <xdr:ext cx="534377" cy="259045"/>
    <xdr:sp macro="" textlink="">
      <xdr:nvSpPr>
        <xdr:cNvPr id="600" name="テキスト ボックス 599"/>
        <xdr:cNvSpPr txBox="1"/>
      </xdr:nvSpPr>
      <xdr:spPr>
        <a:xfrm>
          <a:off x="15214111" y="995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72,818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132707</xdr:rowOff>
    </xdr:from>
    <xdr:to>
      <xdr:col>21</xdr:col>
      <xdr:colOff>212725</xdr:colOff>
      <xdr:row>58</xdr:row>
      <xdr:rowOff>62857</xdr:rowOff>
    </xdr:to>
    <xdr:sp macro="" textlink="">
      <xdr:nvSpPr>
        <xdr:cNvPr id="601" name="円/楕円 600"/>
        <xdr:cNvSpPr/>
      </xdr:nvSpPr>
      <xdr:spPr>
        <a:xfrm>
          <a:off x="14541500" y="99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53984</xdr:rowOff>
    </xdr:from>
    <xdr:ext cx="534377" cy="259045"/>
    <xdr:sp macro="" textlink="">
      <xdr:nvSpPr>
        <xdr:cNvPr id="602" name="テキスト ボックス 601"/>
        <xdr:cNvSpPr txBox="1"/>
      </xdr:nvSpPr>
      <xdr:spPr>
        <a:xfrm>
          <a:off x="14325111" y="999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127650</xdr:rowOff>
    </xdr:from>
    <xdr:to>
      <xdr:col>20</xdr:col>
      <xdr:colOff>9525</xdr:colOff>
      <xdr:row>58</xdr:row>
      <xdr:rowOff>57800</xdr:rowOff>
    </xdr:to>
    <xdr:sp macro="" textlink="">
      <xdr:nvSpPr>
        <xdr:cNvPr id="603" name="円/楕円 602"/>
        <xdr:cNvSpPr/>
      </xdr:nvSpPr>
      <xdr:spPr>
        <a:xfrm>
          <a:off x="13652500" y="99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48927</xdr:rowOff>
    </xdr:from>
    <xdr:ext cx="534377" cy="259045"/>
    <xdr:sp macro="" textlink="">
      <xdr:nvSpPr>
        <xdr:cNvPr id="604" name="テキスト ボックス 603"/>
        <xdr:cNvSpPr txBox="1"/>
      </xdr:nvSpPr>
      <xdr:spPr>
        <a:xfrm>
          <a:off x="13436111" y="999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99370</xdr:rowOff>
    </xdr:from>
    <xdr:to>
      <xdr:col>18</xdr:col>
      <xdr:colOff>492125</xdr:colOff>
      <xdr:row>58</xdr:row>
      <xdr:rowOff>29520</xdr:rowOff>
    </xdr:to>
    <xdr:sp macro="" textlink="">
      <xdr:nvSpPr>
        <xdr:cNvPr id="605" name="円/楕円 604"/>
        <xdr:cNvSpPr/>
      </xdr:nvSpPr>
      <xdr:spPr>
        <a:xfrm>
          <a:off x="12763500" y="98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20647</xdr:rowOff>
    </xdr:from>
    <xdr:ext cx="534377" cy="259045"/>
    <xdr:sp macro="" textlink="">
      <xdr:nvSpPr>
        <xdr:cNvPr id="606" name="テキスト ボックス 605"/>
        <xdr:cNvSpPr txBox="1"/>
      </xdr:nvSpPr>
      <xdr:spPr>
        <a:xfrm>
          <a:off x="12547111" y="996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13418</xdr:rowOff>
    </xdr:from>
    <xdr:to>
      <xdr:col>23</xdr:col>
      <xdr:colOff>517525</xdr:colOff>
      <xdr:row>79</xdr:row>
      <xdr:rowOff>44450</xdr:rowOff>
    </xdr:to>
    <xdr:cxnSp macro="">
      <xdr:nvCxnSpPr>
        <xdr:cNvPr id="635" name="直線コネクタ 634"/>
        <xdr:cNvCxnSpPr/>
      </xdr:nvCxnSpPr>
      <xdr:spPr>
        <a:xfrm>
          <a:off x="15481300" y="13557968"/>
          <a:ext cx="8382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148203</xdr:rowOff>
    </xdr:from>
    <xdr:to>
      <xdr:col>22</xdr:col>
      <xdr:colOff>365125</xdr:colOff>
      <xdr:row>79</xdr:row>
      <xdr:rowOff>13418</xdr:rowOff>
    </xdr:to>
    <xdr:cxnSp macro="">
      <xdr:nvCxnSpPr>
        <xdr:cNvPr id="638" name="直線コネクタ 637"/>
        <xdr:cNvCxnSpPr/>
      </xdr:nvCxnSpPr>
      <xdr:spPr>
        <a:xfrm>
          <a:off x="14592300" y="13521303"/>
          <a:ext cx="889000" cy="3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110857</xdr:rowOff>
    </xdr:from>
    <xdr:to>
      <xdr:col>22</xdr:col>
      <xdr:colOff>415925</xdr:colOff>
      <xdr:row>79</xdr:row>
      <xdr:rowOff>41007</xdr:rowOff>
    </xdr:to>
    <xdr:sp macro="" textlink="">
      <xdr:nvSpPr>
        <xdr:cNvPr id="639" name="フローチャート : 判断 638"/>
        <xdr:cNvSpPr/>
      </xdr:nvSpPr>
      <xdr:spPr>
        <a:xfrm>
          <a:off x="15430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57534</xdr:rowOff>
    </xdr:from>
    <xdr:ext cx="534377" cy="259045"/>
    <xdr:sp macro="" textlink="">
      <xdr:nvSpPr>
        <xdr:cNvPr id="640" name="テキスト ボックス 639"/>
        <xdr:cNvSpPr txBox="1"/>
      </xdr:nvSpPr>
      <xdr:spPr>
        <a:xfrm>
          <a:off x="15214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148203</xdr:rowOff>
    </xdr:from>
    <xdr:to>
      <xdr:col>21</xdr:col>
      <xdr:colOff>161925</xdr:colOff>
      <xdr:row>79</xdr:row>
      <xdr:rowOff>44450</xdr:rowOff>
    </xdr:to>
    <xdr:cxnSp macro="">
      <xdr:nvCxnSpPr>
        <xdr:cNvPr id="641" name="直線コネクタ 640"/>
        <xdr:cNvCxnSpPr/>
      </xdr:nvCxnSpPr>
      <xdr:spPr>
        <a:xfrm flipV="1">
          <a:off x="13703300" y="13521303"/>
          <a:ext cx="889000" cy="6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105344</xdr:rowOff>
    </xdr:from>
    <xdr:to>
      <xdr:col>21</xdr:col>
      <xdr:colOff>212725</xdr:colOff>
      <xdr:row>79</xdr:row>
      <xdr:rowOff>35494</xdr:rowOff>
    </xdr:to>
    <xdr:sp macro="" textlink="">
      <xdr:nvSpPr>
        <xdr:cNvPr id="642" name="フローチャート : 判断 641"/>
        <xdr:cNvSpPr/>
      </xdr:nvSpPr>
      <xdr:spPr>
        <a:xfrm>
          <a:off x="14541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26621</xdr:rowOff>
    </xdr:from>
    <xdr:ext cx="534377" cy="259045"/>
    <xdr:sp macro="" textlink="">
      <xdr:nvSpPr>
        <xdr:cNvPr id="643" name="テキスト ボックス 642"/>
        <xdr:cNvSpPr txBox="1"/>
      </xdr:nvSpPr>
      <xdr:spPr>
        <a:xfrm>
          <a:off x="14325111" y="1357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11661</xdr:rowOff>
    </xdr:from>
    <xdr:to>
      <xdr:col>19</xdr:col>
      <xdr:colOff>644525</xdr:colOff>
      <xdr:row>79</xdr:row>
      <xdr:rowOff>44450</xdr:rowOff>
    </xdr:to>
    <xdr:cxnSp macro="">
      <xdr:nvCxnSpPr>
        <xdr:cNvPr id="644" name="直線コネクタ 643"/>
        <xdr:cNvCxnSpPr/>
      </xdr:nvCxnSpPr>
      <xdr:spPr>
        <a:xfrm>
          <a:off x="12814300" y="13556211"/>
          <a:ext cx="889000" cy="3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69714</xdr:rowOff>
    </xdr:from>
    <xdr:to>
      <xdr:col>20</xdr:col>
      <xdr:colOff>9525</xdr:colOff>
      <xdr:row>78</xdr:row>
      <xdr:rowOff>171314</xdr:rowOff>
    </xdr:to>
    <xdr:sp macro="" textlink="">
      <xdr:nvSpPr>
        <xdr:cNvPr id="645" name="フローチャート : 判断 644"/>
        <xdr:cNvSpPr/>
      </xdr:nvSpPr>
      <xdr:spPr>
        <a:xfrm>
          <a:off x="13652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16391</xdr:rowOff>
    </xdr:from>
    <xdr:ext cx="534377" cy="259045"/>
    <xdr:sp macro="" textlink="">
      <xdr:nvSpPr>
        <xdr:cNvPr id="646" name="テキスト ボックス 645"/>
        <xdr:cNvSpPr txBox="1"/>
      </xdr:nvSpPr>
      <xdr:spPr>
        <a:xfrm>
          <a:off x="13436111" y="132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105195</xdr:rowOff>
    </xdr:from>
    <xdr:to>
      <xdr:col>18</xdr:col>
      <xdr:colOff>492125</xdr:colOff>
      <xdr:row>79</xdr:row>
      <xdr:rowOff>35345</xdr:rowOff>
    </xdr:to>
    <xdr:sp macro="" textlink="">
      <xdr:nvSpPr>
        <xdr:cNvPr id="647" name="フローチャート : 判断 646"/>
        <xdr:cNvSpPr/>
      </xdr:nvSpPr>
      <xdr:spPr>
        <a:xfrm>
          <a:off x="12763500" y="13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51872</xdr:rowOff>
    </xdr:from>
    <xdr:ext cx="534377" cy="259045"/>
    <xdr:sp macro="" textlink="">
      <xdr:nvSpPr>
        <xdr:cNvPr id="648" name="テキスト ボックス 647"/>
        <xdr:cNvSpPr txBox="1"/>
      </xdr:nvSpPr>
      <xdr:spPr>
        <a:xfrm>
          <a:off x="12547111" y="13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55" name="災害復旧費該当値テキスト"/>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134068</xdr:rowOff>
    </xdr:from>
    <xdr:to>
      <xdr:col>22</xdr:col>
      <xdr:colOff>415925</xdr:colOff>
      <xdr:row>79</xdr:row>
      <xdr:rowOff>64218</xdr:rowOff>
    </xdr:to>
    <xdr:sp macro="" textlink="">
      <xdr:nvSpPr>
        <xdr:cNvPr id="656" name="円/楕円 655"/>
        <xdr:cNvSpPr/>
      </xdr:nvSpPr>
      <xdr:spPr>
        <a:xfrm>
          <a:off x="15430500" y="135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55345</xdr:rowOff>
    </xdr:from>
    <xdr:ext cx="469744" cy="259045"/>
    <xdr:sp macro="" textlink="">
      <xdr:nvSpPr>
        <xdr:cNvPr id="657" name="テキスト ボックス 656"/>
        <xdr:cNvSpPr txBox="1"/>
      </xdr:nvSpPr>
      <xdr:spPr>
        <a:xfrm>
          <a:off x="15246427" y="135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97403</xdr:rowOff>
    </xdr:from>
    <xdr:to>
      <xdr:col>21</xdr:col>
      <xdr:colOff>212725</xdr:colOff>
      <xdr:row>79</xdr:row>
      <xdr:rowOff>27553</xdr:rowOff>
    </xdr:to>
    <xdr:sp macro="" textlink="">
      <xdr:nvSpPr>
        <xdr:cNvPr id="658" name="円/楕円 657"/>
        <xdr:cNvSpPr/>
      </xdr:nvSpPr>
      <xdr:spPr>
        <a:xfrm>
          <a:off x="14541500" y="134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44080</xdr:rowOff>
    </xdr:from>
    <xdr:ext cx="534377" cy="259045"/>
    <xdr:sp macro="" textlink="">
      <xdr:nvSpPr>
        <xdr:cNvPr id="659" name="テキスト ボックス 658"/>
        <xdr:cNvSpPr txBox="1"/>
      </xdr:nvSpPr>
      <xdr:spPr>
        <a:xfrm>
          <a:off x="14325111" y="132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132311</xdr:rowOff>
    </xdr:from>
    <xdr:to>
      <xdr:col>18</xdr:col>
      <xdr:colOff>492125</xdr:colOff>
      <xdr:row>79</xdr:row>
      <xdr:rowOff>62461</xdr:rowOff>
    </xdr:to>
    <xdr:sp macro="" textlink="">
      <xdr:nvSpPr>
        <xdr:cNvPr id="662" name="円/楕円 661"/>
        <xdr:cNvSpPr/>
      </xdr:nvSpPr>
      <xdr:spPr>
        <a:xfrm>
          <a:off x="12763500" y="135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53588</xdr:rowOff>
    </xdr:from>
    <xdr:ext cx="469744" cy="259045"/>
    <xdr:sp macro="" textlink="">
      <xdr:nvSpPr>
        <xdr:cNvPr id="663" name="テキスト ボックス 662"/>
        <xdr:cNvSpPr txBox="1"/>
      </xdr:nvSpPr>
      <xdr:spPr>
        <a:xfrm>
          <a:off x="12579427" y="1359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118100</xdr:rowOff>
    </xdr:from>
    <xdr:to>
      <xdr:col>23</xdr:col>
      <xdr:colOff>517525</xdr:colOff>
      <xdr:row>97</xdr:row>
      <xdr:rowOff>125902</xdr:rowOff>
    </xdr:to>
    <xdr:cxnSp macro="">
      <xdr:nvCxnSpPr>
        <xdr:cNvPr id="690" name="直線コネクタ 689"/>
        <xdr:cNvCxnSpPr/>
      </xdr:nvCxnSpPr>
      <xdr:spPr>
        <a:xfrm flipV="1">
          <a:off x="15481300" y="16748750"/>
          <a:ext cx="8382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97715</xdr:rowOff>
    </xdr:from>
    <xdr:to>
      <xdr:col>22</xdr:col>
      <xdr:colOff>365125</xdr:colOff>
      <xdr:row>97</xdr:row>
      <xdr:rowOff>125902</xdr:rowOff>
    </xdr:to>
    <xdr:cxnSp macro="">
      <xdr:nvCxnSpPr>
        <xdr:cNvPr id="693" name="直線コネクタ 692"/>
        <xdr:cNvCxnSpPr/>
      </xdr:nvCxnSpPr>
      <xdr:spPr>
        <a:xfrm>
          <a:off x="14592300" y="16728365"/>
          <a:ext cx="889000" cy="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113745</xdr:rowOff>
    </xdr:from>
    <xdr:to>
      <xdr:col>22</xdr:col>
      <xdr:colOff>415925</xdr:colOff>
      <xdr:row>97</xdr:row>
      <xdr:rowOff>43895</xdr:rowOff>
    </xdr:to>
    <xdr:sp macro="" textlink="">
      <xdr:nvSpPr>
        <xdr:cNvPr id="694" name="フローチャート : 判断 693"/>
        <xdr:cNvSpPr/>
      </xdr:nvSpPr>
      <xdr:spPr>
        <a:xfrm>
          <a:off x="15430500" y="165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60422</xdr:rowOff>
    </xdr:from>
    <xdr:ext cx="599010" cy="259045"/>
    <xdr:sp macro="" textlink="">
      <xdr:nvSpPr>
        <xdr:cNvPr id="695" name="テキスト ボックス 694"/>
        <xdr:cNvSpPr txBox="1"/>
      </xdr:nvSpPr>
      <xdr:spPr>
        <a:xfrm>
          <a:off x="15181794" y="1634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97715</xdr:rowOff>
    </xdr:from>
    <xdr:to>
      <xdr:col>21</xdr:col>
      <xdr:colOff>161925</xdr:colOff>
      <xdr:row>97</xdr:row>
      <xdr:rowOff>111482</xdr:rowOff>
    </xdr:to>
    <xdr:cxnSp macro="">
      <xdr:nvCxnSpPr>
        <xdr:cNvPr id="696" name="直線コネクタ 695"/>
        <xdr:cNvCxnSpPr/>
      </xdr:nvCxnSpPr>
      <xdr:spPr>
        <a:xfrm flipV="1">
          <a:off x="13703300" y="16728365"/>
          <a:ext cx="8890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110572</xdr:rowOff>
    </xdr:from>
    <xdr:to>
      <xdr:col>21</xdr:col>
      <xdr:colOff>212725</xdr:colOff>
      <xdr:row>97</xdr:row>
      <xdr:rowOff>40722</xdr:rowOff>
    </xdr:to>
    <xdr:sp macro="" textlink="">
      <xdr:nvSpPr>
        <xdr:cNvPr id="697" name="フローチャート : 判断 696"/>
        <xdr:cNvSpPr/>
      </xdr:nvSpPr>
      <xdr:spPr>
        <a:xfrm>
          <a:off x="14541500" y="165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57249</xdr:rowOff>
    </xdr:from>
    <xdr:ext cx="599010" cy="259045"/>
    <xdr:sp macro="" textlink="">
      <xdr:nvSpPr>
        <xdr:cNvPr id="698" name="テキスト ボックス 697"/>
        <xdr:cNvSpPr txBox="1"/>
      </xdr:nvSpPr>
      <xdr:spPr>
        <a:xfrm>
          <a:off x="14292794" y="163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111482</xdr:rowOff>
    </xdr:from>
    <xdr:to>
      <xdr:col>19</xdr:col>
      <xdr:colOff>644525</xdr:colOff>
      <xdr:row>97</xdr:row>
      <xdr:rowOff>141695</xdr:rowOff>
    </xdr:to>
    <xdr:cxnSp macro="">
      <xdr:nvCxnSpPr>
        <xdr:cNvPr id="699" name="直線コネクタ 698"/>
        <xdr:cNvCxnSpPr/>
      </xdr:nvCxnSpPr>
      <xdr:spPr>
        <a:xfrm flipV="1">
          <a:off x="12814300" y="16742132"/>
          <a:ext cx="8890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94526</xdr:rowOff>
    </xdr:from>
    <xdr:to>
      <xdr:col>20</xdr:col>
      <xdr:colOff>9525</xdr:colOff>
      <xdr:row>97</xdr:row>
      <xdr:rowOff>24676</xdr:rowOff>
    </xdr:to>
    <xdr:sp macro="" textlink="">
      <xdr:nvSpPr>
        <xdr:cNvPr id="700" name="フローチャート : 判断 699"/>
        <xdr:cNvSpPr/>
      </xdr:nvSpPr>
      <xdr:spPr>
        <a:xfrm>
          <a:off x="13652500" y="165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41203</xdr:rowOff>
    </xdr:from>
    <xdr:ext cx="599010" cy="259045"/>
    <xdr:sp macro="" textlink="">
      <xdr:nvSpPr>
        <xdr:cNvPr id="701" name="テキスト ボックス 700"/>
        <xdr:cNvSpPr txBox="1"/>
      </xdr:nvSpPr>
      <xdr:spPr>
        <a:xfrm>
          <a:off x="13403794" y="1632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85630</xdr:rowOff>
    </xdr:from>
    <xdr:to>
      <xdr:col>18</xdr:col>
      <xdr:colOff>492125</xdr:colOff>
      <xdr:row>97</xdr:row>
      <xdr:rowOff>15780</xdr:rowOff>
    </xdr:to>
    <xdr:sp macro="" textlink="">
      <xdr:nvSpPr>
        <xdr:cNvPr id="702" name="フローチャート : 判断 701"/>
        <xdr:cNvSpPr/>
      </xdr:nvSpPr>
      <xdr:spPr>
        <a:xfrm>
          <a:off x="12763500" y="165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32307</xdr:rowOff>
    </xdr:from>
    <xdr:ext cx="599010" cy="259045"/>
    <xdr:sp macro="" textlink="">
      <xdr:nvSpPr>
        <xdr:cNvPr id="703" name="テキスト ボックス 702"/>
        <xdr:cNvSpPr txBox="1"/>
      </xdr:nvSpPr>
      <xdr:spPr>
        <a:xfrm>
          <a:off x="12514794" y="1632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67300</xdr:rowOff>
    </xdr:from>
    <xdr:to>
      <xdr:col>23</xdr:col>
      <xdr:colOff>568325</xdr:colOff>
      <xdr:row>97</xdr:row>
      <xdr:rowOff>168900</xdr:rowOff>
    </xdr:to>
    <xdr:sp macro="" textlink="">
      <xdr:nvSpPr>
        <xdr:cNvPr id="709" name="円/楕円 708"/>
        <xdr:cNvSpPr/>
      </xdr:nvSpPr>
      <xdr:spPr>
        <a:xfrm>
          <a:off x="16268700" y="1669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45727</xdr:rowOff>
    </xdr:from>
    <xdr:ext cx="534377" cy="259045"/>
    <xdr:sp macro="" textlink="">
      <xdr:nvSpPr>
        <xdr:cNvPr id="710" name="公債費該当値テキスト"/>
        <xdr:cNvSpPr txBox="1"/>
      </xdr:nvSpPr>
      <xdr:spPr>
        <a:xfrm>
          <a:off x="16370300" y="166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75102</xdr:rowOff>
    </xdr:from>
    <xdr:to>
      <xdr:col>22</xdr:col>
      <xdr:colOff>415925</xdr:colOff>
      <xdr:row>98</xdr:row>
      <xdr:rowOff>5252</xdr:rowOff>
    </xdr:to>
    <xdr:sp macro="" textlink="">
      <xdr:nvSpPr>
        <xdr:cNvPr id="711" name="円/楕円 710"/>
        <xdr:cNvSpPr/>
      </xdr:nvSpPr>
      <xdr:spPr>
        <a:xfrm>
          <a:off x="15430500" y="167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167829</xdr:rowOff>
    </xdr:from>
    <xdr:ext cx="534377" cy="259045"/>
    <xdr:sp macro="" textlink="">
      <xdr:nvSpPr>
        <xdr:cNvPr id="712" name="テキスト ボックス 711"/>
        <xdr:cNvSpPr txBox="1"/>
      </xdr:nvSpPr>
      <xdr:spPr>
        <a:xfrm>
          <a:off x="15214111" y="1679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46915</xdr:rowOff>
    </xdr:from>
    <xdr:to>
      <xdr:col>21</xdr:col>
      <xdr:colOff>212725</xdr:colOff>
      <xdr:row>97</xdr:row>
      <xdr:rowOff>148515</xdr:rowOff>
    </xdr:to>
    <xdr:sp macro="" textlink="">
      <xdr:nvSpPr>
        <xdr:cNvPr id="713" name="円/楕円 712"/>
        <xdr:cNvSpPr/>
      </xdr:nvSpPr>
      <xdr:spPr>
        <a:xfrm>
          <a:off x="14541500" y="166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139642</xdr:rowOff>
    </xdr:from>
    <xdr:ext cx="534377" cy="259045"/>
    <xdr:sp macro="" textlink="">
      <xdr:nvSpPr>
        <xdr:cNvPr id="714" name="テキスト ボックス 713"/>
        <xdr:cNvSpPr txBox="1"/>
      </xdr:nvSpPr>
      <xdr:spPr>
        <a:xfrm>
          <a:off x="14325111" y="1677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60682</xdr:rowOff>
    </xdr:from>
    <xdr:to>
      <xdr:col>20</xdr:col>
      <xdr:colOff>9525</xdr:colOff>
      <xdr:row>97</xdr:row>
      <xdr:rowOff>162282</xdr:rowOff>
    </xdr:to>
    <xdr:sp macro="" textlink="">
      <xdr:nvSpPr>
        <xdr:cNvPr id="715" name="円/楕円 714"/>
        <xdr:cNvSpPr/>
      </xdr:nvSpPr>
      <xdr:spPr>
        <a:xfrm>
          <a:off x="13652500" y="166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153409</xdr:rowOff>
    </xdr:from>
    <xdr:ext cx="534377" cy="259045"/>
    <xdr:sp macro="" textlink="">
      <xdr:nvSpPr>
        <xdr:cNvPr id="716" name="テキスト ボックス 715"/>
        <xdr:cNvSpPr txBox="1"/>
      </xdr:nvSpPr>
      <xdr:spPr>
        <a:xfrm>
          <a:off x="13436111" y="1678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90895</xdr:rowOff>
    </xdr:from>
    <xdr:to>
      <xdr:col>18</xdr:col>
      <xdr:colOff>492125</xdr:colOff>
      <xdr:row>98</xdr:row>
      <xdr:rowOff>21045</xdr:rowOff>
    </xdr:to>
    <xdr:sp macro="" textlink="">
      <xdr:nvSpPr>
        <xdr:cNvPr id="717" name="円/楕円 716"/>
        <xdr:cNvSpPr/>
      </xdr:nvSpPr>
      <xdr:spPr>
        <a:xfrm>
          <a:off x="12763500" y="167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12172</xdr:rowOff>
    </xdr:from>
    <xdr:ext cx="534377" cy="259045"/>
    <xdr:sp macro="" textlink="">
      <xdr:nvSpPr>
        <xdr:cNvPr id="718" name="テキスト ボックス 717"/>
        <xdr:cNvSpPr txBox="1"/>
      </xdr:nvSpPr>
      <xdr:spPr>
        <a:xfrm>
          <a:off x="12547111" y="168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113665</xdr:rowOff>
    </xdr:from>
    <xdr:to>
      <xdr:col>31</xdr:col>
      <xdr:colOff>85725</xdr:colOff>
      <xdr:row>39</xdr:row>
      <xdr:rowOff>43815</xdr:rowOff>
    </xdr:to>
    <xdr:sp macro="" textlink="">
      <xdr:nvSpPr>
        <xdr:cNvPr id="751" name="フローチャート : 判断 75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60342</xdr:rowOff>
    </xdr:from>
    <xdr:ext cx="378565" cy="259045"/>
    <xdr:sp macro="" textlink="">
      <xdr:nvSpPr>
        <xdr:cNvPr id="752" name="テキスト ボックス 75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47752</xdr:rowOff>
    </xdr:from>
    <xdr:to>
      <xdr:col>29</xdr:col>
      <xdr:colOff>568325</xdr:colOff>
      <xdr:row>38</xdr:row>
      <xdr:rowOff>149352</xdr:rowOff>
    </xdr:to>
    <xdr:sp macro="" textlink="">
      <xdr:nvSpPr>
        <xdr:cNvPr id="754" name="フローチャート : 判断 753"/>
        <xdr:cNvSpPr/>
      </xdr:nvSpPr>
      <xdr:spPr>
        <a:xfrm>
          <a:off x="20383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165879</xdr:rowOff>
    </xdr:from>
    <xdr:ext cx="378565" cy="259045"/>
    <xdr:sp macro="" textlink="">
      <xdr:nvSpPr>
        <xdr:cNvPr id="755" name="テキスト ボックス 754"/>
        <xdr:cNvSpPr txBox="1"/>
      </xdr:nvSpPr>
      <xdr:spPr>
        <a:xfrm>
          <a:off x="20245017" y="63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889</xdr:rowOff>
    </xdr:from>
    <xdr:to>
      <xdr:col>28</xdr:col>
      <xdr:colOff>365125</xdr:colOff>
      <xdr:row>35</xdr:row>
      <xdr:rowOff>102489</xdr:rowOff>
    </xdr:to>
    <xdr:sp macro="" textlink="">
      <xdr:nvSpPr>
        <xdr:cNvPr id="757" name="フローチャート : 判断 756"/>
        <xdr:cNvSpPr/>
      </xdr:nvSpPr>
      <xdr:spPr>
        <a:xfrm>
          <a:off x="19494500" y="600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119016</xdr:rowOff>
    </xdr:from>
    <xdr:ext cx="469744" cy="259045"/>
    <xdr:sp macro="" textlink="">
      <xdr:nvSpPr>
        <xdr:cNvPr id="758" name="テキスト ボックス 757"/>
        <xdr:cNvSpPr txBox="1"/>
      </xdr:nvSpPr>
      <xdr:spPr>
        <a:xfrm>
          <a:off x="19310427"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107569</xdr:rowOff>
    </xdr:from>
    <xdr:to>
      <xdr:col>27</xdr:col>
      <xdr:colOff>161925</xdr:colOff>
      <xdr:row>36</xdr:row>
      <xdr:rowOff>37719</xdr:rowOff>
    </xdr:to>
    <xdr:sp macro="" textlink="">
      <xdr:nvSpPr>
        <xdr:cNvPr id="759" name="フローチャート : 判断 758"/>
        <xdr:cNvSpPr/>
      </xdr:nvSpPr>
      <xdr:spPr>
        <a:xfrm>
          <a:off x="18605500" y="610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54246</xdr:rowOff>
    </xdr:from>
    <xdr:ext cx="469744" cy="259045"/>
    <xdr:sp macro="" textlink="">
      <xdr:nvSpPr>
        <xdr:cNvPr id="760" name="テキスト ボックス 759"/>
        <xdr:cNvSpPr txBox="1"/>
      </xdr:nvSpPr>
      <xdr:spPr>
        <a:xfrm>
          <a:off x="18421427"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総務費、民生費等、ほぼすべての目的別において前年度も含め、一定の水準で推移している。経常的経費の固定化と一定事業の確保によるものであり、大きく変動している目的費目は、単年度における普通建設事業の実施または、完了に伴うものである。今後として、どの目的費目でも言えることが、施設の老朽化に伴う維持補修費の増大である。特に道路等はほぼ改良事業は完了してきており、むしろ建物の更新や大規模修繕が予想される。特に変動が大きい目的別で見た場合、商工費は住民一人当たりのコストが</a:t>
          </a:r>
          <a:r>
            <a:rPr kumimoji="1" lang="en-US" altLang="ja-JP" sz="1300">
              <a:latin typeface="ＭＳ Ｐゴシック"/>
            </a:rPr>
            <a:t>40</a:t>
          </a:r>
          <a:r>
            <a:rPr kumimoji="1" lang="ja-JP" altLang="en-US" sz="1300">
              <a:latin typeface="ＭＳ Ｐゴシック"/>
            </a:rPr>
            <a:t>％減少している。これは地域振興拠点施設建築工事や観光用公衆便所設置工事等の完了に伴う減であり、消防費の</a:t>
          </a:r>
          <a:r>
            <a:rPr kumimoji="1" lang="en-US" altLang="ja-JP" sz="1300">
              <a:latin typeface="ＭＳ Ｐゴシック"/>
            </a:rPr>
            <a:t>67</a:t>
          </a:r>
          <a:r>
            <a:rPr kumimoji="1" lang="ja-JP" altLang="en-US" sz="1300">
              <a:latin typeface="ＭＳ Ｐゴシック"/>
            </a:rPr>
            <a:t>％増は、出雲崎消防分遣所建設工事や防火水槽設置工事等、防災機能強化事業による増である。教育費は</a:t>
          </a:r>
          <a:r>
            <a:rPr kumimoji="1" lang="en-US" altLang="ja-JP" sz="1300">
              <a:latin typeface="ＭＳ Ｐゴシック"/>
            </a:rPr>
            <a:t>41</a:t>
          </a:r>
          <a:r>
            <a:rPr kumimoji="1" lang="ja-JP" altLang="en-US" sz="1300">
              <a:latin typeface="ＭＳ Ｐゴシック"/>
            </a:rPr>
            <a:t>％増であり、これは小学校の体育館照明等落下防止工事や体育館床張替工事、中学校校舎・体育館外壁等改修工事による増となっている。公債費については、今後とも過疎債や緊急防災・減災事業債等、元金償還費比率の上昇が見込まれるが、交付税措置率と照らした中で、将来負担の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新潟県出雲崎町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前年度に比べ歳入歳出差引額が上がったが、これに比して繰越財源額のほうが増大したため、結果的に実質収支額は</a:t>
          </a:r>
          <a:r>
            <a:rPr kumimoji="1" lang="en-US" altLang="ja-JP" sz="1400">
              <a:latin typeface="ＭＳ ゴシック" pitchFamily="49" charset="-128"/>
              <a:ea typeface="ＭＳ ゴシック" pitchFamily="49" charset="-128"/>
            </a:rPr>
            <a:t>0.63</a:t>
          </a:r>
          <a:r>
            <a:rPr kumimoji="1" lang="ja-JP" altLang="en-US" sz="1400">
              <a:latin typeface="ＭＳ ゴシック" pitchFamily="49" charset="-128"/>
              <a:ea typeface="ＭＳ ゴシック" pitchFamily="49" charset="-128"/>
            </a:rPr>
            <a:t>減少した。今後とも税収の伸びが期待できないことに加え、普通交付税や臨時財政対策債の減収等により、財政調整基金を活用しながらの財政運営となることが予想される。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新潟県出雲崎町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前年度に引き続き、赤字ではない。一般会計・国保・介護・後期高齢の実質収支額は、前年度に比べ△</a:t>
          </a:r>
          <a:r>
            <a:rPr kumimoji="1" lang="en-US" altLang="ja-JP" sz="1400">
              <a:latin typeface="ＭＳ ゴシック" pitchFamily="49" charset="-128"/>
              <a:ea typeface="ＭＳ ゴシック" pitchFamily="49" charset="-128"/>
            </a:rPr>
            <a:t>22.7</a:t>
          </a:r>
          <a:r>
            <a:rPr kumimoji="1" lang="ja-JP" altLang="en-US" sz="1400">
              <a:latin typeface="ＭＳ ゴシック" pitchFamily="49" charset="-128"/>
              <a:ea typeface="ＭＳ ゴシック" pitchFamily="49" charset="-128"/>
            </a:rPr>
            <a:t>％減少し、一方、簡水・特排・農排・下水・宅造の資金剰余額は</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％増加した。標準財政規模については</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％増加し、結果的に全会計を対象とした実質赤字の標準財政規模に対する比率は、前年度△</a:t>
          </a:r>
          <a:r>
            <a:rPr kumimoji="1" lang="en-US" altLang="ja-JP" sz="1400">
              <a:latin typeface="ＭＳ ゴシック" pitchFamily="49" charset="-128"/>
              <a:ea typeface="ＭＳ ゴシック" pitchFamily="49" charset="-128"/>
            </a:rPr>
            <a:t>9.96</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7.80</a:t>
          </a:r>
          <a:r>
            <a:rPr kumimoji="1" lang="ja-JP" altLang="en-US" sz="1400">
              <a:latin typeface="ＭＳ ゴシック" pitchFamily="49" charset="-128"/>
              <a:ea typeface="ＭＳ ゴシック" pitchFamily="49" charset="-128"/>
            </a:rPr>
            <a:t>となった。本町での、連結実質赤字比率の早期健全化基準は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％である。今後とも全体の会計を大局的に見て、適正な健全財政を堅持する。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3859606</v>
      </c>
      <c r="BO4" s="379"/>
      <c r="BP4" s="379"/>
      <c r="BQ4" s="379"/>
      <c r="BR4" s="379"/>
      <c r="BS4" s="379"/>
      <c r="BT4" s="379"/>
      <c r="BU4" s="380"/>
      <c r="BV4" s="378">
        <v>3537928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3.8</v>
      </c>
      <c r="CU4" s="556"/>
      <c r="CV4" s="556"/>
      <c r="CW4" s="556"/>
      <c r="CX4" s="556"/>
      <c r="CY4" s="556"/>
      <c r="CZ4" s="556"/>
      <c r="DA4" s="557"/>
      <c r="DB4" s="555">
        <v>4.4000000000000004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3611794</v>
      </c>
      <c r="BO5" s="384"/>
      <c r="BP5" s="384"/>
      <c r="BQ5" s="384"/>
      <c r="BR5" s="384"/>
      <c r="BS5" s="384"/>
      <c r="BT5" s="384"/>
      <c r="BU5" s="385"/>
      <c r="BV5" s="383">
        <v>3406324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80.3</v>
      </c>
      <c r="CU5" s="354"/>
      <c r="CV5" s="354"/>
      <c r="CW5" s="354"/>
      <c r="CX5" s="354"/>
      <c r="CY5" s="354"/>
      <c r="CZ5" s="354"/>
      <c r="DA5" s="355"/>
      <c r="DB5" s="353">
        <v>90.6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247812</v>
      </c>
      <c r="BO6" s="384"/>
      <c r="BP6" s="384"/>
      <c r="BQ6" s="384"/>
      <c r="BR6" s="384"/>
      <c r="BS6" s="384"/>
      <c r="BT6" s="384"/>
      <c r="BU6" s="385"/>
      <c r="BV6" s="383">
        <v>131604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84.6</v>
      </c>
      <c r="CU6" s="530"/>
      <c r="CV6" s="530"/>
      <c r="CW6" s="530"/>
      <c r="CX6" s="530"/>
      <c r="CY6" s="530"/>
      <c r="CZ6" s="530"/>
      <c r="DA6" s="531"/>
      <c r="DB6" s="529">
        <v>95.6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166303</v>
      </c>
      <c r="BO7" s="384"/>
      <c r="BP7" s="384"/>
      <c r="BQ7" s="384"/>
      <c r="BR7" s="384"/>
      <c r="BS7" s="384"/>
      <c r="BT7" s="384"/>
      <c r="BU7" s="385"/>
      <c r="BV7" s="383">
        <v>40374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2166815</v>
      </c>
      <c r="CU7" s="384"/>
      <c r="CV7" s="384"/>
      <c r="CW7" s="384"/>
      <c r="CX7" s="384"/>
      <c r="CY7" s="384"/>
      <c r="CZ7" s="384"/>
      <c r="DA7" s="385"/>
      <c r="DB7" s="383">
        <v>2078222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81509</v>
      </c>
      <c r="BO8" s="384"/>
      <c r="BP8" s="384"/>
      <c r="BQ8" s="384"/>
      <c r="BR8" s="384"/>
      <c r="BS8" s="384"/>
      <c r="BT8" s="384"/>
      <c r="BU8" s="385"/>
      <c r="BV8" s="383">
        <v>91230</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0.22</v>
      </c>
      <c r="CU8" s="493"/>
      <c r="CV8" s="493"/>
      <c r="CW8" s="493"/>
      <c r="CX8" s="493"/>
      <c r="CY8" s="493"/>
      <c r="CZ8" s="493"/>
      <c r="DA8" s="494"/>
      <c r="DB8" s="492">
        <v>0.22</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4528</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-9721</v>
      </c>
      <c r="BO9" s="384"/>
      <c r="BP9" s="384"/>
      <c r="BQ9" s="384"/>
      <c r="BR9" s="384"/>
      <c r="BS9" s="384"/>
      <c r="BT9" s="384"/>
      <c r="BU9" s="385"/>
      <c r="BV9" s="383">
        <v>3405</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14.9</v>
      </c>
      <c r="CU9" s="354"/>
      <c r="CV9" s="354"/>
      <c r="CW9" s="354"/>
      <c r="CX9" s="354"/>
      <c r="CY9" s="354"/>
      <c r="CZ9" s="354"/>
      <c r="DA9" s="355"/>
      <c r="DB9" s="353">
        <v>14.6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4907</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4735</v>
      </c>
      <c r="BO10" s="384"/>
      <c r="BP10" s="384"/>
      <c r="BQ10" s="384"/>
      <c r="BR10" s="384"/>
      <c r="BS10" s="384"/>
      <c r="BT10" s="384"/>
      <c r="BU10" s="385"/>
      <c r="BV10" s="383">
        <v>4744</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4677</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100000</v>
      </c>
      <c r="BO12" s="384"/>
      <c r="BP12" s="384"/>
      <c r="BQ12" s="384"/>
      <c r="BR12" s="384"/>
      <c r="BS12" s="384"/>
      <c r="BT12" s="384"/>
      <c r="BU12" s="385"/>
      <c r="BV12" s="383">
        <v>168000</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4665</v>
      </c>
      <c r="S13" s="485"/>
      <c r="T13" s="485"/>
      <c r="U13" s="485"/>
      <c r="V13" s="486"/>
      <c r="W13" s="472" t="s">
        <v>121</v>
      </c>
      <c r="X13" s="396"/>
      <c r="Y13" s="396"/>
      <c r="Z13" s="396"/>
      <c r="AA13" s="396"/>
      <c r="AB13" s="397"/>
      <c r="AC13" s="359">
        <v>214</v>
      </c>
      <c r="AD13" s="360"/>
      <c r="AE13" s="360"/>
      <c r="AF13" s="360"/>
      <c r="AG13" s="361"/>
      <c r="AH13" s="359">
        <v>302</v>
      </c>
      <c r="AI13" s="360"/>
      <c r="AJ13" s="360"/>
      <c r="AK13" s="360"/>
      <c r="AL13" s="362"/>
      <c r="AM13" s="452" t="s">
        <v>122</v>
      </c>
      <c r="AN13" s="357"/>
      <c r="AO13" s="357"/>
      <c r="AP13" s="357"/>
      <c r="AQ13" s="357"/>
      <c r="AR13" s="357"/>
      <c r="AS13" s="357"/>
      <c r="AT13" s="358"/>
      <c r="AU13" s="440" t="s">
        <v>116</v>
      </c>
      <c r="AV13" s="441"/>
      <c r="AW13" s="441"/>
      <c r="AX13" s="441"/>
      <c r="AY13" s="363" t="s">
        <v>123</v>
      </c>
      <c r="AZ13" s="364"/>
      <c r="BA13" s="364"/>
      <c r="BB13" s="364"/>
      <c r="BC13" s="364"/>
      <c r="BD13" s="364"/>
      <c r="BE13" s="364"/>
      <c r="BF13" s="364"/>
      <c r="BG13" s="364"/>
      <c r="BH13" s="364"/>
      <c r="BI13" s="364"/>
      <c r="BJ13" s="364"/>
      <c r="BK13" s="364"/>
      <c r="BL13" s="364"/>
      <c r="BM13" s="365"/>
      <c r="BN13" s="383">
        <v>-104986</v>
      </c>
      <c r="BO13" s="384"/>
      <c r="BP13" s="384"/>
      <c r="BQ13" s="384"/>
      <c r="BR13" s="384"/>
      <c r="BS13" s="384"/>
      <c r="BT13" s="384"/>
      <c r="BU13" s="385"/>
      <c r="BV13" s="383">
        <v>-159851</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7.8</v>
      </c>
      <c r="CU13" s="354"/>
      <c r="CV13" s="354"/>
      <c r="CW13" s="354"/>
      <c r="CX13" s="354"/>
      <c r="CY13" s="354"/>
      <c r="CZ13" s="354"/>
      <c r="DA13" s="355"/>
      <c r="DB13" s="353">
        <v>8.6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125</v>
      </c>
      <c r="M14" s="513"/>
      <c r="N14" s="513"/>
      <c r="O14" s="513"/>
      <c r="P14" s="513"/>
      <c r="Q14" s="514"/>
      <c r="R14" s="484">
        <v>4740</v>
      </c>
      <c r="S14" s="485"/>
      <c r="T14" s="485"/>
      <c r="U14" s="485"/>
      <c r="V14" s="486"/>
      <c r="W14" s="487"/>
      <c r="X14" s="399"/>
      <c r="Y14" s="399"/>
      <c r="Z14" s="399"/>
      <c r="AA14" s="399"/>
      <c r="AB14" s="400"/>
      <c r="AC14" s="477">
        <v>9.4</v>
      </c>
      <c r="AD14" s="478"/>
      <c r="AE14" s="478"/>
      <c r="AF14" s="478"/>
      <c r="AG14" s="479"/>
      <c r="AH14" s="477">
        <v>12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4729</v>
      </c>
      <c r="S15" s="485"/>
      <c r="T15" s="485"/>
      <c r="U15" s="485"/>
      <c r="V15" s="486"/>
      <c r="W15" s="472" t="s">
        <v>127</v>
      </c>
      <c r="X15" s="396"/>
      <c r="Y15" s="396"/>
      <c r="Z15" s="396"/>
      <c r="AA15" s="396"/>
      <c r="AB15" s="397"/>
      <c r="AC15" s="359">
        <v>807</v>
      </c>
      <c r="AD15" s="360"/>
      <c r="AE15" s="360"/>
      <c r="AF15" s="360"/>
      <c r="AG15" s="361"/>
      <c r="AH15" s="359">
        <v>900</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432976</v>
      </c>
      <c r="BO15" s="379"/>
      <c r="BP15" s="379"/>
      <c r="BQ15" s="379"/>
      <c r="BR15" s="379"/>
      <c r="BS15" s="379"/>
      <c r="BT15" s="379"/>
      <c r="BU15" s="380"/>
      <c r="BV15" s="378">
        <v>417237</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35.5</v>
      </c>
      <c r="AD16" s="478"/>
      <c r="AE16" s="478"/>
      <c r="AF16" s="478"/>
      <c r="AG16" s="479"/>
      <c r="AH16" s="477">
        <v>35.9</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1950545</v>
      </c>
      <c r="BO16" s="384"/>
      <c r="BP16" s="384"/>
      <c r="BQ16" s="384"/>
      <c r="BR16" s="384"/>
      <c r="BS16" s="384"/>
      <c r="BT16" s="384"/>
      <c r="BU16" s="385"/>
      <c r="BV16" s="383">
        <v>1857654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6"/>
      <c r="Y17" s="396"/>
      <c r="Z17" s="396"/>
      <c r="AA17" s="396"/>
      <c r="AB17" s="397"/>
      <c r="AC17" s="359">
        <v>1254</v>
      </c>
      <c r="AD17" s="360"/>
      <c r="AE17" s="360"/>
      <c r="AF17" s="360"/>
      <c r="AG17" s="361"/>
      <c r="AH17" s="359">
        <v>1305</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539546</v>
      </c>
      <c r="BO17" s="384"/>
      <c r="BP17" s="384"/>
      <c r="BQ17" s="384"/>
      <c r="BR17" s="384"/>
      <c r="BS17" s="384"/>
      <c r="BT17" s="384"/>
      <c r="BU17" s="385"/>
      <c r="BV17" s="383">
        <v>526086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44.38</v>
      </c>
      <c r="M18" s="448"/>
      <c r="N18" s="448"/>
      <c r="O18" s="448"/>
      <c r="P18" s="448"/>
      <c r="Q18" s="448"/>
      <c r="R18" s="449"/>
      <c r="S18" s="449"/>
      <c r="T18" s="449"/>
      <c r="U18" s="449"/>
      <c r="V18" s="450"/>
      <c r="W18" s="464"/>
      <c r="X18" s="465"/>
      <c r="Y18" s="465"/>
      <c r="Z18" s="465"/>
      <c r="AA18" s="465"/>
      <c r="AB18" s="473"/>
      <c r="AC18" s="347">
        <v>55.1</v>
      </c>
      <c r="AD18" s="348"/>
      <c r="AE18" s="348"/>
      <c r="AF18" s="348"/>
      <c r="AG18" s="451"/>
      <c r="AH18" s="347">
        <v>52.1</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1751481</v>
      </c>
      <c r="BO18" s="384"/>
      <c r="BP18" s="384"/>
      <c r="BQ18" s="384"/>
      <c r="BR18" s="384"/>
      <c r="BS18" s="384"/>
      <c r="BT18" s="384"/>
      <c r="BU18" s="385"/>
      <c r="BV18" s="383">
        <v>1884537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102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2632194</v>
      </c>
      <c r="BO19" s="384"/>
      <c r="BP19" s="384"/>
      <c r="BQ19" s="384"/>
      <c r="BR19" s="384"/>
      <c r="BS19" s="384"/>
      <c r="BT19" s="384"/>
      <c r="BU19" s="385"/>
      <c r="BV19" s="383">
        <v>2605298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1608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3745820</v>
      </c>
      <c r="BO23" s="384"/>
      <c r="BP23" s="384"/>
      <c r="BQ23" s="384"/>
      <c r="BR23" s="384"/>
      <c r="BS23" s="384"/>
      <c r="BT23" s="384"/>
      <c r="BU23" s="385"/>
      <c r="BV23" s="383">
        <v>3667819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6490</v>
      </c>
      <c r="R24" s="360"/>
      <c r="S24" s="360"/>
      <c r="T24" s="360"/>
      <c r="U24" s="360"/>
      <c r="V24" s="361"/>
      <c r="W24" s="425"/>
      <c r="X24" s="416"/>
      <c r="Y24" s="417"/>
      <c r="Z24" s="356" t="s">
        <v>151</v>
      </c>
      <c r="AA24" s="357"/>
      <c r="AB24" s="357"/>
      <c r="AC24" s="357"/>
      <c r="AD24" s="357"/>
      <c r="AE24" s="357"/>
      <c r="AF24" s="357"/>
      <c r="AG24" s="358"/>
      <c r="AH24" s="359">
        <v>60</v>
      </c>
      <c r="AI24" s="360"/>
      <c r="AJ24" s="360"/>
      <c r="AK24" s="360"/>
      <c r="AL24" s="361"/>
      <c r="AM24" s="359">
        <v>175740</v>
      </c>
      <c r="AN24" s="360"/>
      <c r="AO24" s="360"/>
      <c r="AP24" s="360"/>
      <c r="AQ24" s="360"/>
      <c r="AR24" s="361"/>
      <c r="AS24" s="359">
        <v>2929</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3696533</v>
      </c>
      <c r="BO24" s="384"/>
      <c r="BP24" s="384"/>
      <c r="BQ24" s="384"/>
      <c r="BR24" s="384"/>
      <c r="BS24" s="384"/>
      <c r="BT24" s="384"/>
      <c r="BU24" s="385"/>
      <c r="BV24" s="383">
        <v>3594794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5180</v>
      </c>
      <c r="R25" s="360"/>
      <c r="S25" s="360"/>
      <c r="T25" s="360"/>
      <c r="U25" s="360"/>
      <c r="V25" s="361"/>
      <c r="W25" s="425"/>
      <c r="X25" s="416"/>
      <c r="Y25" s="417"/>
      <c r="Z25" s="356" t="s">
        <v>154</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19353</v>
      </c>
      <c r="BO25" s="379"/>
      <c r="BP25" s="379"/>
      <c r="BQ25" s="379"/>
      <c r="BR25" s="379"/>
      <c r="BS25" s="379"/>
      <c r="BT25" s="379"/>
      <c r="BU25" s="380"/>
      <c r="BV25" s="378">
        <v>26531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4720</v>
      </c>
      <c r="R26" s="360"/>
      <c r="S26" s="360"/>
      <c r="T26" s="360"/>
      <c r="U26" s="360"/>
      <c r="V26" s="361"/>
      <c r="W26" s="425"/>
      <c r="X26" s="416"/>
      <c r="Y26" s="417"/>
      <c r="Z26" s="356" t="s">
        <v>157</v>
      </c>
      <c r="AA26" s="438"/>
      <c r="AB26" s="438"/>
      <c r="AC26" s="438"/>
      <c r="AD26" s="438"/>
      <c r="AE26" s="438"/>
      <c r="AF26" s="438"/>
      <c r="AG26" s="439"/>
      <c r="AH26" s="359">
        <v>3</v>
      </c>
      <c r="AI26" s="360"/>
      <c r="AJ26" s="360"/>
      <c r="AK26" s="360"/>
      <c r="AL26" s="361"/>
      <c r="AM26" s="359">
        <v>8619</v>
      </c>
      <c r="AN26" s="360"/>
      <c r="AO26" s="360"/>
      <c r="AP26" s="360"/>
      <c r="AQ26" s="360"/>
      <c r="AR26" s="361"/>
      <c r="AS26" s="359">
        <v>2873</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2600</v>
      </c>
      <c r="R27" s="360"/>
      <c r="S27" s="360"/>
      <c r="T27" s="360"/>
      <c r="U27" s="360"/>
      <c r="V27" s="361"/>
      <c r="W27" s="425"/>
      <c r="X27" s="416"/>
      <c r="Y27" s="417"/>
      <c r="Z27" s="356" t="s">
        <v>160</v>
      </c>
      <c r="AA27" s="357"/>
      <c r="AB27" s="357"/>
      <c r="AC27" s="357"/>
      <c r="AD27" s="357"/>
      <c r="AE27" s="357"/>
      <c r="AF27" s="357"/>
      <c r="AG27" s="358"/>
      <c r="AH27" s="359" t="s">
        <v>119</v>
      </c>
      <c r="AI27" s="360"/>
      <c r="AJ27" s="360"/>
      <c r="AK27" s="360"/>
      <c r="AL27" s="361"/>
      <c r="AM27" s="359" t="s">
        <v>119</v>
      </c>
      <c r="AN27" s="360"/>
      <c r="AO27" s="360"/>
      <c r="AP27" s="360"/>
      <c r="AQ27" s="360"/>
      <c r="AR27" s="361"/>
      <c r="AS27" s="359" t="s">
        <v>119</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1990</v>
      </c>
      <c r="R28" s="360"/>
      <c r="S28" s="360"/>
      <c r="T28" s="360"/>
      <c r="U28" s="360"/>
      <c r="V28" s="361"/>
      <c r="W28" s="425"/>
      <c r="X28" s="416"/>
      <c r="Y28" s="417"/>
      <c r="Z28" s="356" t="s">
        <v>163</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2009542</v>
      </c>
      <c r="BO28" s="379"/>
      <c r="BP28" s="379"/>
      <c r="BQ28" s="379"/>
      <c r="BR28" s="379"/>
      <c r="BS28" s="379"/>
      <c r="BT28" s="379"/>
      <c r="BU28" s="380"/>
      <c r="BV28" s="378">
        <v>2104807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8</v>
      </c>
      <c r="M29" s="360"/>
      <c r="N29" s="360"/>
      <c r="O29" s="360"/>
      <c r="P29" s="361"/>
      <c r="Q29" s="359">
        <v>1860</v>
      </c>
      <c r="R29" s="360"/>
      <c r="S29" s="360"/>
      <c r="T29" s="360"/>
      <c r="U29" s="360"/>
      <c r="V29" s="361"/>
      <c r="W29" s="426"/>
      <c r="X29" s="427"/>
      <c r="Y29" s="428"/>
      <c r="Z29" s="356" t="s">
        <v>167</v>
      </c>
      <c r="AA29" s="357"/>
      <c r="AB29" s="357"/>
      <c r="AC29" s="357"/>
      <c r="AD29" s="357"/>
      <c r="AE29" s="357"/>
      <c r="AF29" s="357"/>
      <c r="AG29" s="358"/>
      <c r="AH29" s="359">
        <v>60</v>
      </c>
      <c r="AI29" s="360"/>
      <c r="AJ29" s="360"/>
      <c r="AK29" s="360"/>
      <c r="AL29" s="361"/>
      <c r="AM29" s="359">
        <v>175740</v>
      </c>
      <c r="AN29" s="360"/>
      <c r="AO29" s="360"/>
      <c r="AP29" s="360"/>
      <c r="AQ29" s="360"/>
      <c r="AR29" s="361"/>
      <c r="AS29" s="359">
        <v>2929</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51954</v>
      </c>
      <c r="BO29" s="384"/>
      <c r="BP29" s="384"/>
      <c r="BQ29" s="384"/>
      <c r="BR29" s="384"/>
      <c r="BS29" s="384"/>
      <c r="BT29" s="384"/>
      <c r="BU29" s="385"/>
      <c r="BV29" s="383">
        <v>61938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93.2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285201</v>
      </c>
      <c r="BO30" s="387"/>
      <c r="BP30" s="387"/>
      <c r="BQ30" s="387"/>
      <c r="BR30" s="387"/>
      <c r="BS30" s="387"/>
      <c r="BT30" s="387"/>
      <c r="BU30" s="388"/>
      <c r="BV30" s="386">
        <v>285381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新潟県市町村総合事務組合（一般会計）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特定地域生活排水処理事業特別会計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新潟県市町村総合事務組合（職員退職手当支給事業特別会計）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IF('各会計、関係団体の財政状況及び健全化判断比率'!B33="","",'各会計、関係団体の財政状況及び健全化判断比率'!B33)</f>
        <v>農業集落排水事業特別会計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新潟県市町村総合事務組合（消防団員等公務災害補償事業特別会計）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8</v>
      </c>
      <c r="BF37" s="343"/>
      <c r="BG37" s="342" t="str">
        <f>IF('各会計、関係団体の財政状況及び健全化判断比率'!B34="","",'各会計、関係団体の財政状況及び健全化判断比率'!B34)</f>
        <v>下水道事業特別会計</v>
      </c>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新潟県市町村総合事務組合（消防賞じゅつ金支給事業特別会計）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9</v>
      </c>
      <c r="BF38" s="343"/>
      <c r="BG38" s="342" t="str">
        <f>IF('各会計、関係団体の財政状況及び健全化判断比率'!B35="","",'各会計、関係団体の財政状況及び健全化判断比率'!B35)</f>
        <v>住宅用地造成事業特別会計</v>
      </c>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新潟県市町村総合事務組合（非常勤職員公務災害補償等特別会計）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新潟県市町村総合事務組合（交通災害共済事業特別会計）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新潟県後期高齢者医療広域連合（一般会計）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新潟県後期高齢者医療広域連合（後期高齢者医療特別会計）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寺泊老人ホーム組合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53" t="s">
        <v>536</v>
      </c>
      <c r="D34" s="1153"/>
      <c r="E34" s="1154"/>
      <c r="F34" s="32">
        <v>5.44</v>
      </c>
      <c r="G34" s="33">
        <v>4.26</v>
      </c>
      <c r="H34" s="33">
        <v>4.04</v>
      </c>
      <c r="I34" s="33">
        <v>4.38</v>
      </c>
      <c r="J34" s="34">
        <v>3.76</v>
      </c>
      <c r="K34" s="22"/>
      <c r="L34" s="22"/>
      <c r="M34" s="22"/>
      <c r="N34" s="22"/>
      <c r="O34" s="22"/>
      <c r="P34" s="22"/>
    </row>
    <row r="35" spans="1:16" ht="39" customHeight="1">
      <c r="A35" s="22"/>
      <c r="B35" s="35"/>
      <c r="C35" s="1147" t="s">
        <v>537</v>
      </c>
      <c r="D35" s="1148"/>
      <c r="E35" s="1149"/>
      <c r="F35" s="36">
        <v>2.3199999999999998</v>
      </c>
      <c r="G35" s="37">
        <v>2.5299999999999998</v>
      </c>
      <c r="H35" s="37">
        <v>2.81</v>
      </c>
      <c r="I35" s="37">
        <v>2</v>
      </c>
      <c r="J35" s="38">
        <v>2.0099999999999998</v>
      </c>
      <c r="K35" s="22"/>
      <c r="L35" s="22"/>
      <c r="M35" s="22"/>
      <c r="N35" s="22"/>
      <c r="O35" s="22"/>
      <c r="P35" s="22"/>
    </row>
    <row r="36" spans="1:16" ht="39" customHeight="1">
      <c r="A36" s="22"/>
      <c r="B36" s="35"/>
      <c r="C36" s="1147" t="s">
        <v>538</v>
      </c>
      <c r="D36" s="1148"/>
      <c r="E36" s="1149"/>
      <c r="F36" s="36">
        <v>0.46</v>
      </c>
      <c r="G36" s="37">
        <v>0.93</v>
      </c>
      <c r="H36" s="37">
        <v>1.34</v>
      </c>
      <c r="I36" s="37">
        <v>2.2400000000000002</v>
      </c>
      <c r="J36" s="38">
        <v>0.62</v>
      </c>
      <c r="K36" s="22"/>
      <c r="L36" s="22"/>
      <c r="M36" s="22"/>
      <c r="N36" s="22"/>
      <c r="O36" s="22"/>
      <c r="P36" s="22"/>
    </row>
    <row r="37" spans="1:16" ht="39" customHeight="1">
      <c r="A37" s="22"/>
      <c r="B37" s="35"/>
      <c r="C37" s="1147" t="s">
        <v>539</v>
      </c>
      <c r="D37" s="1148"/>
      <c r="E37" s="1149"/>
      <c r="F37" s="36">
        <v>0.3</v>
      </c>
      <c r="G37" s="37">
        <v>0.28000000000000003</v>
      </c>
      <c r="H37" s="37">
        <v>0.24</v>
      </c>
      <c r="I37" s="37">
        <v>0.31</v>
      </c>
      <c r="J37" s="38">
        <v>0.44</v>
      </c>
      <c r="K37" s="22"/>
      <c r="L37" s="22"/>
      <c r="M37" s="22"/>
      <c r="N37" s="22"/>
      <c r="O37" s="22"/>
      <c r="P37" s="22"/>
    </row>
    <row r="38" spans="1:16" ht="39" customHeight="1">
      <c r="A38" s="22"/>
      <c r="B38" s="35"/>
      <c r="C38" s="1147" t="s">
        <v>540</v>
      </c>
      <c r="D38" s="1148"/>
      <c r="E38" s="1149"/>
      <c r="F38" s="36">
        <v>0.54</v>
      </c>
      <c r="G38" s="37">
        <v>0.78</v>
      </c>
      <c r="H38" s="37">
        <v>0.59</v>
      </c>
      <c r="I38" s="37">
        <v>0.54</v>
      </c>
      <c r="J38" s="38">
        <v>0.34</v>
      </c>
      <c r="K38" s="22"/>
      <c r="L38" s="22"/>
      <c r="M38" s="22"/>
      <c r="N38" s="22"/>
      <c r="O38" s="22"/>
      <c r="P38" s="22"/>
    </row>
    <row r="39" spans="1:16" ht="39" customHeight="1">
      <c r="A39" s="22"/>
      <c r="B39" s="35"/>
      <c r="C39" s="1147" t="s">
        <v>541</v>
      </c>
      <c r="D39" s="1148"/>
      <c r="E39" s="1149"/>
      <c r="F39" s="36">
        <v>0.37</v>
      </c>
      <c r="G39" s="37">
        <v>0.47</v>
      </c>
      <c r="H39" s="37">
        <v>0.22</v>
      </c>
      <c r="I39" s="37">
        <v>0.25</v>
      </c>
      <c r="J39" s="38">
        <v>0.28999999999999998</v>
      </c>
      <c r="K39" s="22"/>
      <c r="L39" s="22"/>
      <c r="M39" s="22"/>
      <c r="N39" s="22"/>
      <c r="O39" s="22"/>
      <c r="P39" s="22"/>
    </row>
    <row r="40" spans="1:16" ht="39" customHeight="1">
      <c r="A40" s="22"/>
      <c r="B40" s="35"/>
      <c r="C40" s="1147" t="s">
        <v>542</v>
      </c>
      <c r="D40" s="1148"/>
      <c r="E40" s="1149"/>
      <c r="F40" s="36">
        <v>0.03</v>
      </c>
      <c r="G40" s="37">
        <v>0.54</v>
      </c>
      <c r="H40" s="37">
        <v>0.01</v>
      </c>
      <c r="I40" s="37">
        <v>0.15</v>
      </c>
      <c r="J40" s="38">
        <v>0.27</v>
      </c>
      <c r="K40" s="22"/>
      <c r="L40" s="22"/>
      <c r="M40" s="22"/>
      <c r="N40" s="22"/>
      <c r="O40" s="22"/>
      <c r="P40" s="22"/>
    </row>
    <row r="41" spans="1:16" ht="39" customHeight="1">
      <c r="A41" s="22"/>
      <c r="B41" s="35"/>
      <c r="C41" s="1147" t="s">
        <v>543</v>
      </c>
      <c r="D41" s="1148"/>
      <c r="E41" s="1149"/>
      <c r="F41" s="36">
        <v>0.04</v>
      </c>
      <c r="G41" s="37">
        <v>0.04</v>
      </c>
      <c r="H41" s="37">
        <v>0.03</v>
      </c>
      <c r="I41" s="37">
        <v>0.04</v>
      </c>
      <c r="J41" s="38">
        <v>0.03</v>
      </c>
      <c r="K41" s="22"/>
      <c r="L41" s="22"/>
      <c r="M41" s="22"/>
      <c r="N41" s="22"/>
      <c r="O41" s="22"/>
      <c r="P41" s="22"/>
    </row>
    <row r="42" spans="1:16" ht="39" customHeight="1">
      <c r="A42" s="22"/>
      <c r="B42" s="39"/>
      <c r="C42" s="1147" t="s">
        <v>544</v>
      </c>
      <c r="D42" s="1148"/>
      <c r="E42" s="1149"/>
      <c r="F42" s="36" t="s">
        <v>489</v>
      </c>
      <c r="G42" s="37" t="s">
        <v>489</v>
      </c>
      <c r="H42" s="37" t="s">
        <v>489</v>
      </c>
      <c r="I42" s="37" t="s">
        <v>489</v>
      </c>
      <c r="J42" s="38" t="s">
        <v>489</v>
      </c>
      <c r="K42" s="22"/>
      <c r="L42" s="22"/>
      <c r="M42" s="22"/>
      <c r="N42" s="22"/>
      <c r="O42" s="22"/>
      <c r="P42" s="22"/>
    </row>
    <row r="43" spans="1:16" ht="39" customHeight="1" thickBot="1">
      <c r="A43" s="22"/>
      <c r="B43" s="40"/>
      <c r="C43" s="1150" t="s">
        <v>545</v>
      </c>
      <c r="D43" s="1151"/>
      <c r="E43" s="1152"/>
      <c r="F43" s="41">
        <v>0.05</v>
      </c>
      <c r="G43" s="42">
        <v>0.04</v>
      </c>
      <c r="H43" s="42">
        <v>0.01</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63" t="s">
        <v>11</v>
      </c>
      <c r="C45" s="1164"/>
      <c r="D45" s="58"/>
      <c r="E45" s="1169" t="s">
        <v>12</v>
      </c>
      <c r="F45" s="1169"/>
      <c r="G45" s="1169"/>
      <c r="H45" s="1169"/>
      <c r="I45" s="1169"/>
      <c r="J45" s="1170"/>
      <c r="K45" s="59">
        <v>373</v>
      </c>
      <c r="L45" s="60">
        <v>432</v>
      </c>
      <c r="M45" s="60">
        <v>454</v>
      </c>
      <c r="N45" s="60">
        <v>384</v>
      </c>
      <c r="O45" s="61">
        <v>395</v>
      </c>
      <c r="P45" s="48"/>
      <c r="Q45" s="48"/>
      <c r="R45" s="48"/>
      <c r="S45" s="48"/>
      <c r="T45" s="48"/>
      <c r="U45" s="48"/>
    </row>
    <row r="46" spans="1:21" ht="30.75" customHeight="1">
      <c r="A46" s="48"/>
      <c r="B46" s="1165"/>
      <c r="C46" s="1166"/>
      <c r="D46" s="62"/>
      <c r="E46" s="1157" t="s">
        <v>13</v>
      </c>
      <c r="F46" s="1157"/>
      <c r="G46" s="1157"/>
      <c r="H46" s="1157"/>
      <c r="I46" s="1157"/>
      <c r="J46" s="1158"/>
      <c r="K46" s="63" t="s">
        <v>489</v>
      </c>
      <c r="L46" s="64" t="s">
        <v>489</v>
      </c>
      <c r="M46" s="64" t="s">
        <v>489</v>
      </c>
      <c r="N46" s="64" t="s">
        <v>489</v>
      </c>
      <c r="O46" s="65" t="s">
        <v>489</v>
      </c>
      <c r="P46" s="48"/>
      <c r="Q46" s="48"/>
      <c r="R46" s="48"/>
      <c r="S46" s="48"/>
      <c r="T46" s="48"/>
      <c r="U46" s="48"/>
    </row>
    <row r="47" spans="1:21" ht="30.75" customHeight="1">
      <c r="A47" s="48"/>
      <c r="B47" s="1165"/>
      <c r="C47" s="1166"/>
      <c r="D47" s="62"/>
      <c r="E47" s="1157" t="s">
        <v>14</v>
      </c>
      <c r="F47" s="1157"/>
      <c r="G47" s="1157"/>
      <c r="H47" s="1157"/>
      <c r="I47" s="1157"/>
      <c r="J47" s="1158"/>
      <c r="K47" s="63" t="s">
        <v>489</v>
      </c>
      <c r="L47" s="64" t="s">
        <v>489</v>
      </c>
      <c r="M47" s="64" t="s">
        <v>489</v>
      </c>
      <c r="N47" s="64" t="s">
        <v>489</v>
      </c>
      <c r="O47" s="65" t="s">
        <v>489</v>
      </c>
      <c r="P47" s="48"/>
      <c r="Q47" s="48"/>
      <c r="R47" s="48"/>
      <c r="S47" s="48"/>
      <c r="T47" s="48"/>
      <c r="U47" s="48"/>
    </row>
    <row r="48" spans="1:21" ht="30.75" customHeight="1">
      <c r="A48" s="48"/>
      <c r="B48" s="1165"/>
      <c r="C48" s="1166"/>
      <c r="D48" s="62"/>
      <c r="E48" s="1157" t="s">
        <v>15</v>
      </c>
      <c r="F48" s="1157"/>
      <c r="G48" s="1157"/>
      <c r="H48" s="1157"/>
      <c r="I48" s="1157"/>
      <c r="J48" s="1158"/>
      <c r="K48" s="63">
        <v>236</v>
      </c>
      <c r="L48" s="64">
        <v>196</v>
      </c>
      <c r="M48" s="64">
        <v>181</v>
      </c>
      <c r="N48" s="64">
        <v>154</v>
      </c>
      <c r="O48" s="65">
        <v>144</v>
      </c>
      <c r="P48" s="48"/>
      <c r="Q48" s="48"/>
      <c r="R48" s="48"/>
      <c r="S48" s="48"/>
      <c r="T48" s="48"/>
      <c r="U48" s="48"/>
    </row>
    <row r="49" spans="1:21" ht="30.75" customHeight="1">
      <c r="A49" s="48"/>
      <c r="B49" s="1165"/>
      <c r="C49" s="1166"/>
      <c r="D49" s="62"/>
      <c r="E49" s="1157" t="s">
        <v>16</v>
      </c>
      <c r="F49" s="1157"/>
      <c r="G49" s="1157"/>
      <c r="H49" s="1157"/>
      <c r="I49" s="1157"/>
      <c r="J49" s="1158"/>
      <c r="K49" s="63" t="s">
        <v>489</v>
      </c>
      <c r="L49" s="64" t="s">
        <v>489</v>
      </c>
      <c r="M49" s="64" t="s">
        <v>489</v>
      </c>
      <c r="N49" s="64" t="s">
        <v>489</v>
      </c>
      <c r="O49" s="65" t="s">
        <v>489</v>
      </c>
      <c r="P49" s="48"/>
      <c r="Q49" s="48"/>
      <c r="R49" s="48"/>
      <c r="S49" s="48"/>
      <c r="T49" s="48"/>
      <c r="U49" s="48"/>
    </row>
    <row r="50" spans="1:21" ht="30.75" customHeight="1">
      <c r="A50" s="48"/>
      <c r="B50" s="1165"/>
      <c r="C50" s="1166"/>
      <c r="D50" s="62"/>
      <c r="E50" s="1157" t="s">
        <v>17</v>
      </c>
      <c r="F50" s="1157"/>
      <c r="G50" s="1157"/>
      <c r="H50" s="1157"/>
      <c r="I50" s="1157"/>
      <c r="J50" s="1158"/>
      <c r="K50" s="63">
        <v>9</v>
      </c>
      <c r="L50" s="64">
        <v>9</v>
      </c>
      <c r="M50" s="64">
        <v>8</v>
      </c>
      <c r="N50" s="64">
        <v>7</v>
      </c>
      <c r="O50" s="65">
        <v>7</v>
      </c>
      <c r="P50" s="48"/>
      <c r="Q50" s="48"/>
      <c r="R50" s="48"/>
      <c r="S50" s="48"/>
      <c r="T50" s="48"/>
      <c r="U50" s="48"/>
    </row>
    <row r="51" spans="1:21" ht="30.75" customHeight="1">
      <c r="A51" s="48"/>
      <c r="B51" s="1167"/>
      <c r="C51" s="1168"/>
      <c r="D51" s="66"/>
      <c r="E51" s="1157" t="s">
        <v>18</v>
      </c>
      <c r="F51" s="1157"/>
      <c r="G51" s="1157"/>
      <c r="H51" s="1157"/>
      <c r="I51" s="1157"/>
      <c r="J51" s="1158"/>
      <c r="K51" s="63" t="s">
        <v>489</v>
      </c>
      <c r="L51" s="64" t="s">
        <v>489</v>
      </c>
      <c r="M51" s="64" t="s">
        <v>489</v>
      </c>
      <c r="N51" s="64" t="s">
        <v>489</v>
      </c>
      <c r="O51" s="65" t="s">
        <v>489</v>
      </c>
      <c r="P51" s="48"/>
      <c r="Q51" s="48"/>
      <c r="R51" s="48"/>
      <c r="S51" s="48"/>
      <c r="T51" s="48"/>
      <c r="U51" s="48"/>
    </row>
    <row r="52" spans="1:21" ht="30.75" customHeight="1">
      <c r="A52" s="48"/>
      <c r="B52" s="1155" t="s">
        <v>19</v>
      </c>
      <c r="C52" s="1156"/>
      <c r="D52" s="66"/>
      <c r="E52" s="1157" t="s">
        <v>20</v>
      </c>
      <c r="F52" s="1157"/>
      <c r="G52" s="1157"/>
      <c r="H52" s="1157"/>
      <c r="I52" s="1157"/>
      <c r="J52" s="1158"/>
      <c r="K52" s="63">
        <v>461</v>
      </c>
      <c r="L52" s="64">
        <v>477</v>
      </c>
      <c r="M52" s="64">
        <v>483</v>
      </c>
      <c r="N52" s="64">
        <v>423</v>
      </c>
      <c r="O52" s="65">
        <v>427</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157</v>
      </c>
      <c r="L53" s="69">
        <v>160</v>
      </c>
      <c r="M53" s="69">
        <v>160</v>
      </c>
      <c r="N53" s="69">
        <v>122</v>
      </c>
      <c r="O53" s="70">
        <v>119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183" t="s">
        <v>24</v>
      </c>
      <c r="C41" s="1184"/>
      <c r="D41" s="81"/>
      <c r="E41" s="1185" t="s">
        <v>25</v>
      </c>
      <c r="F41" s="1185"/>
      <c r="G41" s="1185"/>
      <c r="H41" s="1186"/>
      <c r="I41" s="82">
        <v>3683</v>
      </c>
      <c r="J41" s="83">
        <v>3705</v>
      </c>
      <c r="K41" s="83">
        <v>3717</v>
      </c>
      <c r="L41" s="83">
        <v>3668</v>
      </c>
      <c r="M41" s="84">
        <v>3746</v>
      </c>
    </row>
    <row r="42" spans="2:13" ht="27.75" customHeight="1">
      <c r="B42" s="1173"/>
      <c r="C42" s="1174"/>
      <c r="D42" s="85"/>
      <c r="E42" s="1177" t="s">
        <v>26</v>
      </c>
      <c r="F42" s="1177"/>
      <c r="G42" s="1177"/>
      <c r="H42" s="1178"/>
      <c r="I42" s="86">
        <v>51</v>
      </c>
      <c r="J42" s="87">
        <v>42</v>
      </c>
      <c r="K42" s="87">
        <v>34</v>
      </c>
      <c r="L42" s="87">
        <v>27</v>
      </c>
      <c r="M42" s="88">
        <v>19</v>
      </c>
    </row>
    <row r="43" spans="2:13" ht="27.75" customHeight="1">
      <c r="B43" s="1173"/>
      <c r="C43" s="1174"/>
      <c r="D43" s="85"/>
      <c r="E43" s="1177" t="s">
        <v>27</v>
      </c>
      <c r="F43" s="1177"/>
      <c r="G43" s="1177"/>
      <c r="H43" s="1178"/>
      <c r="I43" s="86">
        <v>1827</v>
      </c>
      <c r="J43" s="87">
        <v>1693</v>
      </c>
      <c r="K43" s="87">
        <v>1552</v>
      </c>
      <c r="L43" s="87">
        <v>1439</v>
      </c>
      <c r="M43" s="88">
        <v>1304</v>
      </c>
    </row>
    <row r="44" spans="2:13" ht="27.75" customHeight="1">
      <c r="B44" s="1173"/>
      <c r="C44" s="1174"/>
      <c r="D44" s="85"/>
      <c r="E44" s="1177" t="s">
        <v>28</v>
      </c>
      <c r="F44" s="1177"/>
      <c r="G44" s="1177"/>
      <c r="H44" s="1178"/>
      <c r="I44" s="86" t="s">
        <v>489</v>
      </c>
      <c r="J44" s="87">
        <v>0</v>
      </c>
      <c r="K44" s="87">
        <v>0</v>
      </c>
      <c r="L44" s="87">
        <v>0</v>
      </c>
      <c r="M44" s="88">
        <v>0</v>
      </c>
    </row>
    <row r="45" spans="2:13" ht="27.75" customHeight="1">
      <c r="B45" s="1173"/>
      <c r="C45" s="1174"/>
      <c r="D45" s="85"/>
      <c r="E45" s="1177" t="s">
        <v>29</v>
      </c>
      <c r="F45" s="1177"/>
      <c r="G45" s="1177"/>
      <c r="H45" s="1178"/>
      <c r="I45" s="86">
        <v>568</v>
      </c>
      <c r="J45" s="87">
        <v>591</v>
      </c>
      <c r="K45" s="87">
        <v>569</v>
      </c>
      <c r="L45" s="87">
        <v>535</v>
      </c>
      <c r="M45" s="88">
        <v>476</v>
      </c>
    </row>
    <row r="46" spans="2:13" ht="27.75" customHeight="1">
      <c r="B46" s="1173"/>
      <c r="C46" s="1174"/>
      <c r="D46" s="85"/>
      <c r="E46" s="1177" t="s">
        <v>30</v>
      </c>
      <c r="F46" s="1177"/>
      <c r="G46" s="1177"/>
      <c r="H46" s="1178"/>
      <c r="I46" s="86" t="s">
        <v>489</v>
      </c>
      <c r="J46" s="87" t="s">
        <v>489</v>
      </c>
      <c r="K46" s="87" t="s">
        <v>489</v>
      </c>
      <c r="L46" s="87" t="s">
        <v>489</v>
      </c>
      <c r="M46" s="88" t="s">
        <v>489</v>
      </c>
    </row>
    <row r="47" spans="2:13" ht="27.75" customHeight="1">
      <c r="B47" s="1173"/>
      <c r="C47" s="1174"/>
      <c r="D47" s="85"/>
      <c r="E47" s="1177" t="s">
        <v>31</v>
      </c>
      <c r="F47" s="1177"/>
      <c r="G47" s="1177"/>
      <c r="H47" s="1178"/>
      <c r="I47" s="86" t="s">
        <v>489</v>
      </c>
      <c r="J47" s="87" t="s">
        <v>489</v>
      </c>
      <c r="K47" s="87" t="s">
        <v>489</v>
      </c>
      <c r="L47" s="87" t="s">
        <v>489</v>
      </c>
      <c r="M47" s="88" t="s">
        <v>489</v>
      </c>
    </row>
    <row r="48" spans="2:13" ht="27.75" customHeight="1">
      <c r="B48" s="1175"/>
      <c r="C48" s="1176"/>
      <c r="D48" s="85"/>
      <c r="E48" s="1177" t="s">
        <v>32</v>
      </c>
      <c r="F48" s="1177"/>
      <c r="G48" s="1177"/>
      <c r="H48" s="1178"/>
      <c r="I48" s="86" t="s">
        <v>489</v>
      </c>
      <c r="J48" s="87" t="s">
        <v>489</v>
      </c>
      <c r="K48" s="87" t="s">
        <v>489</v>
      </c>
      <c r="L48" s="87" t="s">
        <v>489</v>
      </c>
      <c r="M48" s="88" t="s">
        <v>489</v>
      </c>
    </row>
    <row r="49" spans="2:13" ht="27.75" customHeight="1">
      <c r="B49" s="1171" t="s">
        <v>33</v>
      </c>
      <c r="C49" s="1172"/>
      <c r="D49" s="89"/>
      <c r="E49" s="1177" t="s">
        <v>34</v>
      </c>
      <c r="F49" s="1177"/>
      <c r="G49" s="1177"/>
      <c r="H49" s="1178"/>
      <c r="I49" s="86">
        <v>2505</v>
      </c>
      <c r="J49" s="87">
        <v>2591</v>
      </c>
      <c r="K49" s="87">
        <v>2660</v>
      </c>
      <c r="L49" s="87">
        <v>2452</v>
      </c>
      <c r="M49" s="88">
        <v>2347</v>
      </c>
    </row>
    <row r="50" spans="2:13" ht="27.75" customHeight="1">
      <c r="B50" s="1173"/>
      <c r="C50" s="1174"/>
      <c r="D50" s="85"/>
      <c r="E50" s="1177" t="s">
        <v>35</v>
      </c>
      <c r="F50" s="1177"/>
      <c r="G50" s="1177"/>
      <c r="H50" s="1178"/>
      <c r="I50" s="86">
        <v>56</v>
      </c>
      <c r="J50" s="87">
        <v>28</v>
      </c>
      <c r="K50" s="87" t="s">
        <v>489</v>
      </c>
      <c r="L50" s="87" t="s">
        <v>489</v>
      </c>
      <c r="M50" s="88" t="s">
        <v>489</v>
      </c>
    </row>
    <row r="51" spans="2:13" ht="27.75" customHeight="1">
      <c r="B51" s="1175"/>
      <c r="C51" s="1176"/>
      <c r="D51" s="85"/>
      <c r="E51" s="1177" t="s">
        <v>36</v>
      </c>
      <c r="F51" s="1177"/>
      <c r="G51" s="1177"/>
      <c r="H51" s="1178"/>
      <c r="I51" s="86">
        <v>4049</v>
      </c>
      <c r="J51" s="87">
        <v>4041</v>
      </c>
      <c r="K51" s="87">
        <v>4040</v>
      </c>
      <c r="L51" s="87">
        <v>4148</v>
      </c>
      <c r="M51" s="88">
        <v>4075</v>
      </c>
    </row>
    <row r="52" spans="2:13" ht="27.75" customHeight="1" thickBot="1">
      <c r="B52" s="1179" t="s">
        <v>37</v>
      </c>
      <c r="C52" s="1180"/>
      <c r="D52" s="90"/>
      <c r="E52" s="1181" t="s">
        <v>38</v>
      </c>
      <c r="F52" s="1181"/>
      <c r="G52" s="1181"/>
      <c r="H52" s="1182"/>
      <c r="I52" s="91">
        <v>-483</v>
      </c>
      <c r="J52" s="92">
        <v>-629</v>
      </c>
      <c r="K52" s="92">
        <v>-827</v>
      </c>
      <c r="L52" s="92">
        <v>-932</v>
      </c>
      <c r="M52" s="93">
        <v>-876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528</v>
      </c>
      <c r="G2" s="111"/>
      <c r="H2" s="112"/>
    </row>
    <row r="3" spans="1:8">
      <c r="A3" s="108" t="s">
        <v>521</v>
      </c>
      <c r="B3" s="113"/>
      <c r="C3" s="114"/>
      <c r="D3" s="115">
        <v>168162</v>
      </c>
      <c r="E3" s="116"/>
      <c r="F3" s="117">
        <v>203567</v>
      </c>
      <c r="G3" s="118"/>
      <c r="H3" s="119"/>
    </row>
    <row r="4" spans="1:8">
      <c r="A4" s="120"/>
      <c r="B4" s="121"/>
      <c r="C4" s="122"/>
      <c r="D4" s="123">
        <v>130601</v>
      </c>
      <c r="E4" s="124"/>
      <c r="F4" s="125">
        <v>121137</v>
      </c>
      <c r="G4" s="126"/>
      <c r="H4" s="127"/>
    </row>
    <row r="5" spans="1:8">
      <c r="A5" s="108" t="s">
        <v>523</v>
      </c>
      <c r="B5" s="113"/>
      <c r="C5" s="114"/>
      <c r="D5" s="115">
        <v>113746</v>
      </c>
      <c r="E5" s="116"/>
      <c r="F5" s="117">
        <v>185018</v>
      </c>
      <c r="G5" s="118"/>
      <c r="H5" s="119"/>
    </row>
    <row r="6" spans="1:8">
      <c r="A6" s="120"/>
      <c r="B6" s="121"/>
      <c r="C6" s="122"/>
      <c r="D6" s="123">
        <v>71469</v>
      </c>
      <c r="E6" s="124"/>
      <c r="F6" s="125">
        <v>95064</v>
      </c>
      <c r="G6" s="126"/>
      <c r="H6" s="127"/>
    </row>
    <row r="7" spans="1:8">
      <c r="A7" s="108" t="s">
        <v>524</v>
      </c>
      <c r="B7" s="113"/>
      <c r="C7" s="114"/>
      <c r="D7" s="115">
        <v>131273</v>
      </c>
      <c r="E7" s="116"/>
      <c r="F7" s="117">
        <v>238802</v>
      </c>
      <c r="G7" s="118"/>
      <c r="H7" s="119"/>
    </row>
    <row r="8" spans="1:8">
      <c r="A8" s="120"/>
      <c r="B8" s="121"/>
      <c r="C8" s="122"/>
      <c r="D8" s="123">
        <v>66352</v>
      </c>
      <c r="E8" s="124"/>
      <c r="F8" s="125">
        <v>128562</v>
      </c>
      <c r="G8" s="126"/>
      <c r="H8" s="127"/>
    </row>
    <row r="9" spans="1:8">
      <c r="A9" s="108" t="s">
        <v>525</v>
      </c>
      <c r="B9" s="113"/>
      <c r="C9" s="114"/>
      <c r="D9" s="115">
        <v>139566</v>
      </c>
      <c r="E9" s="116"/>
      <c r="F9" s="117">
        <v>288550</v>
      </c>
      <c r="G9" s="118"/>
      <c r="H9" s="119"/>
    </row>
    <row r="10" spans="1:8">
      <c r="A10" s="120"/>
      <c r="B10" s="121"/>
      <c r="C10" s="122"/>
      <c r="D10" s="123">
        <v>77083</v>
      </c>
      <c r="E10" s="124"/>
      <c r="F10" s="125">
        <v>141525</v>
      </c>
      <c r="G10" s="126"/>
      <c r="H10" s="127"/>
    </row>
    <row r="11" spans="1:8">
      <c r="A11" s="108" t="s">
        <v>526</v>
      </c>
      <c r="B11" s="113"/>
      <c r="C11" s="114"/>
      <c r="D11" s="115">
        <v>177689</v>
      </c>
      <c r="E11" s="116"/>
      <c r="F11" s="117">
        <v>245039</v>
      </c>
      <c r="G11" s="118"/>
      <c r="H11" s="119"/>
    </row>
    <row r="12" spans="1:8">
      <c r="A12" s="120"/>
      <c r="B12" s="121"/>
      <c r="C12" s="128"/>
      <c r="D12" s="123">
        <v>106285</v>
      </c>
      <c r="E12" s="124"/>
      <c r="F12" s="125">
        <v>108922</v>
      </c>
      <c r="G12" s="126"/>
      <c r="H12" s="127"/>
    </row>
    <row r="13" spans="1:8">
      <c r="A13" s="108"/>
      <c r="B13" s="113"/>
      <c r="C13" s="129"/>
      <c r="D13" s="130">
        <v>146087</v>
      </c>
      <c r="E13" s="131"/>
      <c r="F13" s="132">
        <v>232195</v>
      </c>
      <c r="G13" s="133"/>
      <c r="H13" s="119"/>
    </row>
    <row r="14" spans="1:8">
      <c r="A14" s="120"/>
      <c r="B14" s="121"/>
      <c r="C14" s="122"/>
      <c r="D14" s="123">
        <v>90358</v>
      </c>
      <c r="E14" s="124"/>
      <c r="F14" s="125">
        <v>119042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5.45</v>
      </c>
      <c r="C19" s="134">
        <f>ROUND(VALUE(SUBSTITUTE(実質収支比率等に係る経年分析!G$48,"▲","-")),2)</f>
        <v>4.26</v>
      </c>
      <c r="D19" s="134">
        <f>ROUND(VALUE(SUBSTITUTE(実質収支比率等に係る経年分析!H$48,"▲","-")),2)</f>
        <v>4.04</v>
      </c>
      <c r="E19" s="134">
        <f>ROUND(VALUE(SUBSTITUTE(実質収支比率等に係る経年分析!I$48,"▲","-")),2)</f>
        <v>4.3899999999999997</v>
      </c>
      <c r="F19" s="134">
        <f>ROUND(VALUE(SUBSTITUTE(実質収支比率等に係る経年分析!J$48,"▲","-")),2)</f>
        <v>3.76</v>
      </c>
    </row>
    <row r="20" spans="1:11">
      <c r="A20" s="134" t="s">
        <v>43</v>
      </c>
      <c r="B20" s="134">
        <f>ROUND(VALUE(SUBSTITUTE(実質収支比率等に係る経年分析!F$47,"▲","-")),2)</f>
        <v>98.02</v>
      </c>
      <c r="C20" s="134">
        <f>ROUND(VALUE(SUBSTITUTE(実質収支比率等に係る経年分析!G$47,"▲","-")),2)</f>
        <v>102.19</v>
      </c>
      <c r="D20" s="134">
        <f>ROUND(VALUE(SUBSTITUTE(実質収支比率等に係る経年分析!H$47,"▲","-")),2)</f>
        <v>104.35</v>
      </c>
      <c r="E20" s="134">
        <f>ROUND(VALUE(SUBSTITUTE(実質収支比率等に係る経年分析!I$47,"▲","-")),2)</f>
        <v>101.28</v>
      </c>
      <c r="F20" s="134">
        <f>ROUND(VALUE(SUBSTITUTE(実質収支比率等に係る経年分析!J$47,"▲","-")),2)</f>
        <v>92.74</v>
      </c>
    </row>
    <row r="21" spans="1:11">
      <c r="A21" s="134" t="s">
        <v>44</v>
      </c>
      <c r="B21" s="134">
        <f>IF(ISNUMBER(VALUE(SUBSTITUTE(実質収支比率等に係る経年分析!F$49,"▲","-"))),ROUND(VALUE(SUBSTITUTE(実質収支比率等に係る経年分析!F$49,"▲","-")),2),NA())</f>
        <v>0.2</v>
      </c>
      <c r="C21" s="134">
        <f>IF(ISNUMBER(VALUE(SUBSTITUTE(実質収支比率等に係る経年分析!G$49,"▲","-"))),ROUND(VALUE(SUBSTITUTE(実質収支比率等に係る経年分析!G$49,"▲","-")),2),NA())</f>
        <v>2.99</v>
      </c>
      <c r="D21" s="134">
        <f>IF(ISNUMBER(VALUE(SUBSTITUTE(実質収支比率等に係る経年分析!H$49,"▲","-"))),ROUND(VALUE(SUBSTITUTE(実質収支比率等に係る経年分析!H$49,"▲","-")),2),NA())</f>
        <v>2.44</v>
      </c>
      <c r="E21" s="134">
        <f>IF(ISNUMBER(VALUE(SUBSTITUTE(実質収支比率等に係る経年分析!I$49,"▲","-"))),ROUND(VALUE(SUBSTITUTE(実質収支比率等に係る経年分析!I$49,"▲","-")),2),NA())</f>
        <v>-7.69</v>
      </c>
      <c r="F21" s="134">
        <f>IF(ISNUMBER(VALUE(SUBSTITUTE(実質収支比率等に係る経年分析!J$49,"▲","-"))),ROUND(VALUE(SUBSTITUTE(実質収支比率等に係る経年分析!J$49,"▲","-")),2),NA())</f>
        <v>-4.8499999999999996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特定地域生活排水処理事業特別会計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住宅用地造成事業特別会計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0.27</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0.28999999999999998</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2.2400000000000002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0.62</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2.3199999999999998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2.5299999999999998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2.0099999999999998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3.76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461</v>
      </c>
      <c r="E42" s="136"/>
      <c r="F42" s="136"/>
      <c r="G42" s="136">
        <f>'実質公債費比率（分子）の構造'!L$52</f>
        <v>477</v>
      </c>
      <c r="H42" s="136"/>
      <c r="I42" s="136"/>
      <c r="J42" s="136">
        <f>'実質公債費比率（分子）の構造'!M$52</f>
        <v>483</v>
      </c>
      <c r="K42" s="136"/>
      <c r="L42" s="136"/>
      <c r="M42" s="136">
        <f>'実質公債費比率（分子）の構造'!N$52</f>
        <v>423</v>
      </c>
      <c r="N42" s="136"/>
      <c r="O42" s="136"/>
      <c r="P42" s="136">
        <f>'実質公債費比率（分子）の構造'!O$52</f>
        <v>427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v>
      </c>
      <c r="C44" s="136"/>
      <c r="D44" s="136"/>
      <c r="E44" s="136">
        <f>'実質公債費比率（分子）の構造'!L$50</f>
        <v>9</v>
      </c>
      <c r="F44" s="136"/>
      <c r="G44" s="136"/>
      <c r="H44" s="136">
        <f>'実質公債費比率（分子）の構造'!M$50</f>
        <v>8</v>
      </c>
      <c r="I44" s="136"/>
      <c r="J44" s="136"/>
      <c r="K44" s="136">
        <f>'実質公債費比率（分子）の構造'!N$50</f>
        <v>7</v>
      </c>
      <c r="L44" s="136"/>
      <c r="M44" s="136"/>
      <c r="N44" s="136">
        <f>'実質公債費比率（分子）の構造'!O$50</f>
        <v>7</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236</v>
      </c>
      <c r="C46" s="136"/>
      <c r="D46" s="136"/>
      <c r="E46" s="136">
        <f>'実質公債費比率（分子）の構造'!L$48</f>
        <v>196</v>
      </c>
      <c r="F46" s="136"/>
      <c r="G46" s="136"/>
      <c r="H46" s="136">
        <f>'実質公債費比率（分子）の構造'!M$48</f>
        <v>181</v>
      </c>
      <c r="I46" s="136"/>
      <c r="J46" s="136"/>
      <c r="K46" s="136">
        <f>'実質公債費比率（分子）の構造'!N$48</f>
        <v>154</v>
      </c>
      <c r="L46" s="136"/>
      <c r="M46" s="136"/>
      <c r="N46" s="136">
        <f>'実質公債費比率（分子）の構造'!O$48</f>
        <v>144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373</v>
      </c>
      <c r="C49" s="136"/>
      <c r="D49" s="136"/>
      <c r="E49" s="136">
        <f>'実質公債費比率（分子）の構造'!L$45</f>
        <v>432</v>
      </c>
      <c r="F49" s="136"/>
      <c r="G49" s="136"/>
      <c r="H49" s="136">
        <f>'実質公債費比率（分子）の構造'!M$45</f>
        <v>454</v>
      </c>
      <c r="I49" s="136"/>
      <c r="J49" s="136"/>
      <c r="K49" s="136">
        <f>'実質公債費比率（分子）の構造'!N$45</f>
        <v>384</v>
      </c>
      <c r="L49" s="136"/>
      <c r="M49" s="136"/>
      <c r="N49" s="136">
        <f>'実質公債費比率（分子）の構造'!O$45</f>
        <v>395</v>
      </c>
      <c r="O49" s="136"/>
      <c r="P49" s="136"/>
    </row>
    <row r="50" spans="1:16">
      <c r="A50" s="136" t="s">
        <v>59</v>
      </c>
      <c r="B50" s="136" t="e">
        <f>NA()</f>
        <v>#N/A</v>
      </c>
      <c r="C50" s="136">
        <f>IF(ISNUMBER('実質公債費比率（分子）の構造'!K$53),'実質公債費比率（分子）の構造'!K$53,NA())</f>
        <v>157</v>
      </c>
      <c r="D50" s="136" t="e">
        <f>NA()</f>
        <v>#N/A</v>
      </c>
      <c r="E50" s="136" t="e">
        <f>NA()</f>
        <v>#N/A</v>
      </c>
      <c r="F50" s="136">
        <f>IF(ISNUMBER('実質公債費比率（分子）の構造'!L$53),'実質公債費比率（分子）の構造'!L$53,NA())</f>
        <v>160</v>
      </c>
      <c r="G50" s="136" t="e">
        <f>NA()</f>
        <v>#N/A</v>
      </c>
      <c r="H50" s="136" t="e">
        <f>NA()</f>
        <v>#N/A</v>
      </c>
      <c r="I50" s="136">
        <f>IF(ISNUMBER('実質公債費比率（分子）の構造'!M$53),'実質公債費比率（分子）の構造'!M$53,NA())</f>
        <v>160</v>
      </c>
      <c r="J50" s="136" t="e">
        <f>NA()</f>
        <v>#N/A</v>
      </c>
      <c r="K50" s="136" t="e">
        <f>NA()</f>
        <v>#N/A</v>
      </c>
      <c r="L50" s="136">
        <f>IF(ISNUMBER('実質公債費比率（分子）の構造'!N$53),'実質公債費比率（分子）の構造'!N$53,NA())</f>
        <v>122</v>
      </c>
      <c r="M50" s="136" t="e">
        <f>NA()</f>
        <v>#N/A</v>
      </c>
      <c r="N50" s="136" t="e">
        <f>NA()</f>
        <v>#N/A</v>
      </c>
      <c r="O50" s="136">
        <f>IF(ISNUMBER('実質公債費比率（分子）の構造'!O$53),'実質公債費比率（分子）の構造'!O$53,NA())</f>
        <v>119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4049</v>
      </c>
      <c r="E56" s="135"/>
      <c r="F56" s="135"/>
      <c r="G56" s="135">
        <f>'将来負担比率（分子）の構造'!J$51</f>
        <v>4041</v>
      </c>
      <c r="H56" s="135"/>
      <c r="I56" s="135"/>
      <c r="J56" s="135">
        <f>'将来負担比率（分子）の構造'!K$51</f>
        <v>4040</v>
      </c>
      <c r="K56" s="135"/>
      <c r="L56" s="135"/>
      <c r="M56" s="135">
        <f>'将来負担比率（分子）の構造'!L$51</f>
        <v>4148</v>
      </c>
      <c r="N56" s="135"/>
      <c r="O56" s="135"/>
      <c r="P56" s="135">
        <f>'将来負担比率（分子）の構造'!M$51</f>
        <v>4075</v>
      </c>
    </row>
    <row r="57" spans="1:16">
      <c r="A57" s="135" t="s">
        <v>35</v>
      </c>
      <c r="B57" s="135"/>
      <c r="C57" s="135"/>
      <c r="D57" s="135">
        <f>'将来負担比率（分子）の構造'!I$50</f>
        <v>56</v>
      </c>
      <c r="E57" s="135"/>
      <c r="F57" s="135"/>
      <c r="G57" s="135">
        <f>'将来負担比率（分子）の構造'!J$50</f>
        <v>28</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2505</v>
      </c>
      <c r="E58" s="135"/>
      <c r="F58" s="135"/>
      <c r="G58" s="135">
        <f>'将来負担比率（分子）の構造'!J$49</f>
        <v>2591</v>
      </c>
      <c r="H58" s="135"/>
      <c r="I58" s="135"/>
      <c r="J58" s="135">
        <f>'将来負担比率（分子）の構造'!K$49</f>
        <v>2660</v>
      </c>
      <c r="K58" s="135"/>
      <c r="L58" s="135"/>
      <c r="M58" s="135">
        <f>'将来負担比率（分子）の構造'!L$49</f>
        <v>2452</v>
      </c>
      <c r="N58" s="135"/>
      <c r="O58" s="135"/>
      <c r="P58" s="135">
        <f>'将来負担比率（分子）の構造'!M$49</f>
        <v>2347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568</v>
      </c>
      <c r="C62" s="135"/>
      <c r="D62" s="135"/>
      <c r="E62" s="135">
        <f>'将来負担比率（分子）の構造'!J$45</f>
        <v>591</v>
      </c>
      <c r="F62" s="135"/>
      <c r="G62" s="135"/>
      <c r="H62" s="135">
        <f>'将来負担比率（分子）の構造'!K$45</f>
        <v>569</v>
      </c>
      <c r="I62" s="135"/>
      <c r="J62" s="135"/>
      <c r="K62" s="135">
        <f>'将来負担比率（分子）の構造'!L$45</f>
        <v>535</v>
      </c>
      <c r="L62" s="135"/>
      <c r="M62" s="135"/>
      <c r="N62" s="135">
        <f>'将来負担比率（分子）の構造'!M$45</f>
        <v>476</v>
      </c>
      <c r="O62" s="135"/>
      <c r="P62" s="135"/>
    </row>
    <row r="63" spans="1:16">
      <c r="A63" s="135" t="s">
        <v>28</v>
      </c>
      <c r="B63" s="135" t="str">
        <f>'将来負担比率（分子）の構造'!I$44</f>
        <v>-</v>
      </c>
      <c r="C63" s="135"/>
      <c r="D63" s="135"/>
      <c r="E63" s="135">
        <f>'将来負担比率（分子）の構造'!J$44</f>
        <v>0</v>
      </c>
      <c r="F63" s="135"/>
      <c r="G63" s="135"/>
      <c r="H63" s="135">
        <f>'将来負担比率（分子）の構造'!K$44</f>
        <v>0</v>
      </c>
      <c r="I63" s="135"/>
      <c r="J63" s="135"/>
      <c r="K63" s="135">
        <f>'将来負担比率（分子）の構造'!L$44</f>
        <v>0</v>
      </c>
      <c r="L63" s="135"/>
      <c r="M63" s="135"/>
      <c r="N63" s="135">
        <f>'将来負担比率（分子）の構造'!M$44</f>
        <v>0</v>
      </c>
      <c r="O63" s="135"/>
      <c r="P63" s="135"/>
    </row>
    <row r="64" spans="1:16">
      <c r="A64" s="135" t="s">
        <v>27</v>
      </c>
      <c r="B64" s="135">
        <f>'将来負担比率（分子）の構造'!I$43</f>
        <v>1827</v>
      </c>
      <c r="C64" s="135"/>
      <c r="D64" s="135"/>
      <c r="E64" s="135">
        <f>'将来負担比率（分子）の構造'!J$43</f>
        <v>1693</v>
      </c>
      <c r="F64" s="135"/>
      <c r="G64" s="135"/>
      <c r="H64" s="135">
        <f>'将来負担比率（分子）の構造'!K$43</f>
        <v>1552</v>
      </c>
      <c r="I64" s="135"/>
      <c r="J64" s="135"/>
      <c r="K64" s="135">
        <f>'将来負担比率（分子）の構造'!L$43</f>
        <v>1439</v>
      </c>
      <c r="L64" s="135"/>
      <c r="M64" s="135"/>
      <c r="N64" s="135">
        <f>'将来負担比率（分子）の構造'!M$43</f>
        <v>1304</v>
      </c>
      <c r="O64" s="135"/>
      <c r="P64" s="135"/>
    </row>
    <row r="65" spans="1:16">
      <c r="A65" s="135" t="s">
        <v>26</v>
      </c>
      <c r="B65" s="135">
        <f>'将来負担比率（分子）の構造'!I$42</f>
        <v>51</v>
      </c>
      <c r="C65" s="135"/>
      <c r="D65" s="135"/>
      <c r="E65" s="135">
        <f>'将来負担比率（分子）の構造'!J$42</f>
        <v>42</v>
      </c>
      <c r="F65" s="135"/>
      <c r="G65" s="135"/>
      <c r="H65" s="135">
        <f>'将来負担比率（分子）の構造'!K$42</f>
        <v>34</v>
      </c>
      <c r="I65" s="135"/>
      <c r="J65" s="135"/>
      <c r="K65" s="135">
        <f>'将来負担比率（分子）の構造'!L$42</f>
        <v>27</v>
      </c>
      <c r="L65" s="135"/>
      <c r="M65" s="135"/>
      <c r="N65" s="135">
        <f>'将来負担比率（分子）の構造'!M$42</f>
        <v>19</v>
      </c>
      <c r="O65" s="135"/>
      <c r="P65" s="135"/>
    </row>
    <row r="66" spans="1:16">
      <c r="A66" s="135" t="s">
        <v>25</v>
      </c>
      <c r="B66" s="135">
        <f>'将来負担比率（分子）の構造'!I$41</f>
        <v>3683</v>
      </c>
      <c r="C66" s="135"/>
      <c r="D66" s="135"/>
      <c r="E66" s="135">
        <f>'将来負担比率（分子）の構造'!J$41</f>
        <v>3705</v>
      </c>
      <c r="F66" s="135"/>
      <c r="G66" s="135"/>
      <c r="H66" s="135">
        <f>'将来負担比率（分子）の構造'!K$41</f>
        <v>3717</v>
      </c>
      <c r="I66" s="135"/>
      <c r="J66" s="135"/>
      <c r="K66" s="135">
        <f>'将来負担比率（分子）の構造'!L$41</f>
        <v>3668</v>
      </c>
      <c r="L66" s="135"/>
      <c r="M66" s="135"/>
      <c r="N66" s="135">
        <f>'将来負担比率（分子）の構造'!M$41</f>
        <v>3746</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411407</v>
      </c>
      <c r="S5" s="639"/>
      <c r="T5" s="639"/>
      <c r="U5" s="639"/>
      <c r="V5" s="639"/>
      <c r="W5" s="639"/>
      <c r="X5" s="639"/>
      <c r="Y5" s="686"/>
      <c r="Z5" s="699">
        <v>10.7</v>
      </c>
      <c r="AA5" s="699"/>
      <c r="AB5" s="699"/>
      <c r="AC5" s="699"/>
      <c r="AD5" s="700">
        <v>411407</v>
      </c>
      <c r="AE5" s="700"/>
      <c r="AF5" s="700"/>
      <c r="AG5" s="700"/>
      <c r="AH5" s="700"/>
      <c r="AI5" s="700"/>
      <c r="AJ5" s="700"/>
      <c r="AK5" s="700"/>
      <c r="AL5" s="687">
        <v>19.899999999999999</v>
      </c>
      <c r="AM5" s="656"/>
      <c r="AN5" s="656"/>
      <c r="AO5" s="688"/>
      <c r="AP5" s="675" t="s">
        <v>206</v>
      </c>
      <c r="AQ5" s="676"/>
      <c r="AR5" s="676"/>
      <c r="AS5" s="676"/>
      <c r="AT5" s="676"/>
      <c r="AU5" s="676"/>
      <c r="AV5" s="676"/>
      <c r="AW5" s="676"/>
      <c r="AX5" s="676"/>
      <c r="AY5" s="676"/>
      <c r="AZ5" s="676"/>
      <c r="BA5" s="676"/>
      <c r="BB5" s="676"/>
      <c r="BC5" s="676"/>
      <c r="BD5" s="676"/>
      <c r="BE5" s="676"/>
      <c r="BF5" s="677"/>
      <c r="BG5" s="588">
        <v>411407</v>
      </c>
      <c r="BH5" s="589"/>
      <c r="BI5" s="589"/>
      <c r="BJ5" s="589"/>
      <c r="BK5" s="589"/>
      <c r="BL5" s="589"/>
      <c r="BM5" s="589"/>
      <c r="BN5" s="590"/>
      <c r="BO5" s="641">
        <v>100</v>
      </c>
      <c r="BP5" s="641"/>
      <c r="BQ5" s="641"/>
      <c r="BR5" s="641"/>
      <c r="BS5" s="642">
        <v>2166</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31385</v>
      </c>
      <c r="S6" s="589"/>
      <c r="T6" s="589"/>
      <c r="U6" s="589"/>
      <c r="V6" s="589"/>
      <c r="W6" s="589"/>
      <c r="X6" s="589"/>
      <c r="Y6" s="590"/>
      <c r="Z6" s="641">
        <v>0.8</v>
      </c>
      <c r="AA6" s="641"/>
      <c r="AB6" s="641"/>
      <c r="AC6" s="641"/>
      <c r="AD6" s="642">
        <v>31385</v>
      </c>
      <c r="AE6" s="642"/>
      <c r="AF6" s="642"/>
      <c r="AG6" s="642"/>
      <c r="AH6" s="642"/>
      <c r="AI6" s="642"/>
      <c r="AJ6" s="642"/>
      <c r="AK6" s="642"/>
      <c r="AL6" s="611">
        <v>1.5</v>
      </c>
      <c r="AM6" s="643"/>
      <c r="AN6" s="643"/>
      <c r="AO6" s="644"/>
      <c r="AP6" s="585" t="s">
        <v>211</v>
      </c>
      <c r="AQ6" s="586"/>
      <c r="AR6" s="586"/>
      <c r="AS6" s="586"/>
      <c r="AT6" s="586"/>
      <c r="AU6" s="586"/>
      <c r="AV6" s="586"/>
      <c r="AW6" s="586"/>
      <c r="AX6" s="586"/>
      <c r="AY6" s="586"/>
      <c r="AZ6" s="586"/>
      <c r="BA6" s="586"/>
      <c r="BB6" s="586"/>
      <c r="BC6" s="586"/>
      <c r="BD6" s="586"/>
      <c r="BE6" s="586"/>
      <c r="BF6" s="587"/>
      <c r="BG6" s="588">
        <v>411407</v>
      </c>
      <c r="BH6" s="589"/>
      <c r="BI6" s="589"/>
      <c r="BJ6" s="589"/>
      <c r="BK6" s="589"/>
      <c r="BL6" s="589"/>
      <c r="BM6" s="589"/>
      <c r="BN6" s="590"/>
      <c r="BO6" s="641">
        <v>100</v>
      </c>
      <c r="BP6" s="641"/>
      <c r="BQ6" s="641"/>
      <c r="BR6" s="641"/>
      <c r="BS6" s="642">
        <v>2166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69497</v>
      </c>
      <c r="CS6" s="589"/>
      <c r="CT6" s="589"/>
      <c r="CU6" s="589"/>
      <c r="CV6" s="589"/>
      <c r="CW6" s="589"/>
      <c r="CX6" s="589"/>
      <c r="CY6" s="590"/>
      <c r="CZ6" s="641">
        <v>1.9</v>
      </c>
      <c r="DA6" s="641"/>
      <c r="DB6" s="641"/>
      <c r="DC6" s="641"/>
      <c r="DD6" s="594">
        <v>5724</v>
      </c>
      <c r="DE6" s="589"/>
      <c r="DF6" s="589"/>
      <c r="DG6" s="589"/>
      <c r="DH6" s="589"/>
      <c r="DI6" s="589"/>
      <c r="DJ6" s="589"/>
      <c r="DK6" s="589"/>
      <c r="DL6" s="589"/>
      <c r="DM6" s="589"/>
      <c r="DN6" s="589"/>
      <c r="DO6" s="589"/>
      <c r="DP6" s="590"/>
      <c r="DQ6" s="594">
        <v>69497</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721</v>
      </c>
      <c r="S7" s="589"/>
      <c r="T7" s="589"/>
      <c r="U7" s="589"/>
      <c r="V7" s="589"/>
      <c r="W7" s="589"/>
      <c r="X7" s="589"/>
      <c r="Y7" s="590"/>
      <c r="Z7" s="641">
        <v>0</v>
      </c>
      <c r="AA7" s="641"/>
      <c r="AB7" s="641"/>
      <c r="AC7" s="641"/>
      <c r="AD7" s="642">
        <v>721</v>
      </c>
      <c r="AE7" s="642"/>
      <c r="AF7" s="642"/>
      <c r="AG7" s="642"/>
      <c r="AH7" s="642"/>
      <c r="AI7" s="642"/>
      <c r="AJ7" s="642"/>
      <c r="AK7" s="642"/>
      <c r="AL7" s="611">
        <v>0</v>
      </c>
      <c r="AM7" s="643"/>
      <c r="AN7" s="643"/>
      <c r="AO7" s="644"/>
      <c r="AP7" s="585" t="s">
        <v>214</v>
      </c>
      <c r="AQ7" s="586"/>
      <c r="AR7" s="586"/>
      <c r="AS7" s="586"/>
      <c r="AT7" s="586"/>
      <c r="AU7" s="586"/>
      <c r="AV7" s="586"/>
      <c r="AW7" s="586"/>
      <c r="AX7" s="586"/>
      <c r="AY7" s="586"/>
      <c r="AZ7" s="586"/>
      <c r="BA7" s="586"/>
      <c r="BB7" s="586"/>
      <c r="BC7" s="586"/>
      <c r="BD7" s="586"/>
      <c r="BE7" s="586"/>
      <c r="BF7" s="587"/>
      <c r="BG7" s="588">
        <v>167675</v>
      </c>
      <c r="BH7" s="589"/>
      <c r="BI7" s="589"/>
      <c r="BJ7" s="589"/>
      <c r="BK7" s="589"/>
      <c r="BL7" s="589"/>
      <c r="BM7" s="589"/>
      <c r="BN7" s="590"/>
      <c r="BO7" s="641">
        <v>40.799999999999997</v>
      </c>
      <c r="BP7" s="641"/>
      <c r="BQ7" s="641"/>
      <c r="BR7" s="641"/>
      <c r="BS7" s="642">
        <v>2166</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364003</v>
      </c>
      <c r="CS7" s="589"/>
      <c r="CT7" s="589"/>
      <c r="CU7" s="589"/>
      <c r="CV7" s="589"/>
      <c r="CW7" s="589"/>
      <c r="CX7" s="589"/>
      <c r="CY7" s="590"/>
      <c r="CZ7" s="641">
        <v>10.1</v>
      </c>
      <c r="DA7" s="641"/>
      <c r="DB7" s="641"/>
      <c r="DC7" s="641"/>
      <c r="DD7" s="594">
        <v>9547</v>
      </c>
      <c r="DE7" s="589"/>
      <c r="DF7" s="589"/>
      <c r="DG7" s="589"/>
      <c r="DH7" s="589"/>
      <c r="DI7" s="589"/>
      <c r="DJ7" s="589"/>
      <c r="DK7" s="589"/>
      <c r="DL7" s="589"/>
      <c r="DM7" s="589"/>
      <c r="DN7" s="589"/>
      <c r="DO7" s="589"/>
      <c r="DP7" s="590"/>
      <c r="DQ7" s="594">
        <v>285604</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2046</v>
      </c>
      <c r="S8" s="589"/>
      <c r="T8" s="589"/>
      <c r="U8" s="589"/>
      <c r="V8" s="589"/>
      <c r="W8" s="589"/>
      <c r="X8" s="589"/>
      <c r="Y8" s="590"/>
      <c r="Z8" s="641">
        <v>0.1</v>
      </c>
      <c r="AA8" s="641"/>
      <c r="AB8" s="641"/>
      <c r="AC8" s="641"/>
      <c r="AD8" s="642">
        <v>2046</v>
      </c>
      <c r="AE8" s="642"/>
      <c r="AF8" s="642"/>
      <c r="AG8" s="642"/>
      <c r="AH8" s="642"/>
      <c r="AI8" s="642"/>
      <c r="AJ8" s="642"/>
      <c r="AK8" s="642"/>
      <c r="AL8" s="611">
        <v>0.1</v>
      </c>
      <c r="AM8" s="643"/>
      <c r="AN8" s="643"/>
      <c r="AO8" s="644"/>
      <c r="AP8" s="585" t="s">
        <v>217</v>
      </c>
      <c r="AQ8" s="586"/>
      <c r="AR8" s="586"/>
      <c r="AS8" s="586"/>
      <c r="AT8" s="586"/>
      <c r="AU8" s="586"/>
      <c r="AV8" s="586"/>
      <c r="AW8" s="586"/>
      <c r="AX8" s="586"/>
      <c r="AY8" s="586"/>
      <c r="AZ8" s="586"/>
      <c r="BA8" s="586"/>
      <c r="BB8" s="586"/>
      <c r="BC8" s="586"/>
      <c r="BD8" s="586"/>
      <c r="BE8" s="586"/>
      <c r="BF8" s="587"/>
      <c r="BG8" s="588">
        <v>8022</v>
      </c>
      <c r="BH8" s="589"/>
      <c r="BI8" s="589"/>
      <c r="BJ8" s="589"/>
      <c r="BK8" s="589"/>
      <c r="BL8" s="589"/>
      <c r="BM8" s="589"/>
      <c r="BN8" s="590"/>
      <c r="BO8" s="641">
        <v>1.9</v>
      </c>
      <c r="BP8" s="641"/>
      <c r="BQ8" s="641"/>
      <c r="BR8" s="641"/>
      <c r="BS8" s="594" t="s">
        <v>109</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769980</v>
      </c>
      <c r="CS8" s="589"/>
      <c r="CT8" s="589"/>
      <c r="CU8" s="589"/>
      <c r="CV8" s="589"/>
      <c r="CW8" s="589"/>
      <c r="CX8" s="589"/>
      <c r="CY8" s="590"/>
      <c r="CZ8" s="641">
        <v>21.3</v>
      </c>
      <c r="DA8" s="641"/>
      <c r="DB8" s="641"/>
      <c r="DC8" s="641"/>
      <c r="DD8" s="594">
        <v>1661</v>
      </c>
      <c r="DE8" s="589"/>
      <c r="DF8" s="589"/>
      <c r="DG8" s="589"/>
      <c r="DH8" s="589"/>
      <c r="DI8" s="589"/>
      <c r="DJ8" s="589"/>
      <c r="DK8" s="589"/>
      <c r="DL8" s="589"/>
      <c r="DM8" s="589"/>
      <c r="DN8" s="589"/>
      <c r="DO8" s="589"/>
      <c r="DP8" s="590"/>
      <c r="DQ8" s="594">
        <v>421974</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1780</v>
      </c>
      <c r="S9" s="589"/>
      <c r="T9" s="589"/>
      <c r="U9" s="589"/>
      <c r="V9" s="589"/>
      <c r="W9" s="589"/>
      <c r="X9" s="589"/>
      <c r="Y9" s="590"/>
      <c r="Z9" s="641">
        <v>0</v>
      </c>
      <c r="AA9" s="641"/>
      <c r="AB9" s="641"/>
      <c r="AC9" s="641"/>
      <c r="AD9" s="642">
        <v>1780</v>
      </c>
      <c r="AE9" s="642"/>
      <c r="AF9" s="642"/>
      <c r="AG9" s="642"/>
      <c r="AH9" s="642"/>
      <c r="AI9" s="642"/>
      <c r="AJ9" s="642"/>
      <c r="AK9" s="642"/>
      <c r="AL9" s="611">
        <v>0.1</v>
      </c>
      <c r="AM9" s="643"/>
      <c r="AN9" s="643"/>
      <c r="AO9" s="644"/>
      <c r="AP9" s="585" t="s">
        <v>220</v>
      </c>
      <c r="AQ9" s="586"/>
      <c r="AR9" s="586"/>
      <c r="AS9" s="586"/>
      <c r="AT9" s="586"/>
      <c r="AU9" s="586"/>
      <c r="AV9" s="586"/>
      <c r="AW9" s="586"/>
      <c r="AX9" s="586"/>
      <c r="AY9" s="586"/>
      <c r="AZ9" s="586"/>
      <c r="BA9" s="586"/>
      <c r="BB9" s="586"/>
      <c r="BC9" s="586"/>
      <c r="BD9" s="586"/>
      <c r="BE9" s="586"/>
      <c r="BF9" s="587"/>
      <c r="BG9" s="588">
        <v>137611</v>
      </c>
      <c r="BH9" s="589"/>
      <c r="BI9" s="589"/>
      <c r="BJ9" s="589"/>
      <c r="BK9" s="589"/>
      <c r="BL9" s="589"/>
      <c r="BM9" s="589"/>
      <c r="BN9" s="590"/>
      <c r="BO9" s="641">
        <v>33.4</v>
      </c>
      <c r="BP9" s="641"/>
      <c r="BQ9" s="641"/>
      <c r="BR9" s="641"/>
      <c r="BS9" s="594" t="s">
        <v>109</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185416</v>
      </c>
      <c r="CS9" s="589"/>
      <c r="CT9" s="589"/>
      <c r="CU9" s="589"/>
      <c r="CV9" s="589"/>
      <c r="CW9" s="589"/>
      <c r="CX9" s="589"/>
      <c r="CY9" s="590"/>
      <c r="CZ9" s="641">
        <v>5.0999999999999996</v>
      </c>
      <c r="DA9" s="641"/>
      <c r="DB9" s="641"/>
      <c r="DC9" s="641"/>
      <c r="DD9" s="594" t="s">
        <v>109</v>
      </c>
      <c r="DE9" s="589"/>
      <c r="DF9" s="589"/>
      <c r="DG9" s="589"/>
      <c r="DH9" s="589"/>
      <c r="DI9" s="589"/>
      <c r="DJ9" s="589"/>
      <c r="DK9" s="589"/>
      <c r="DL9" s="589"/>
      <c r="DM9" s="589"/>
      <c r="DN9" s="589"/>
      <c r="DO9" s="589"/>
      <c r="DP9" s="590"/>
      <c r="DQ9" s="594">
        <v>166729</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84364</v>
      </c>
      <c r="S10" s="589"/>
      <c r="T10" s="589"/>
      <c r="U10" s="589"/>
      <c r="V10" s="589"/>
      <c r="W10" s="589"/>
      <c r="X10" s="589"/>
      <c r="Y10" s="590"/>
      <c r="Z10" s="641">
        <v>2.2000000000000002</v>
      </c>
      <c r="AA10" s="641"/>
      <c r="AB10" s="641"/>
      <c r="AC10" s="641"/>
      <c r="AD10" s="642">
        <v>84364</v>
      </c>
      <c r="AE10" s="642"/>
      <c r="AF10" s="642"/>
      <c r="AG10" s="642"/>
      <c r="AH10" s="642"/>
      <c r="AI10" s="642"/>
      <c r="AJ10" s="642"/>
      <c r="AK10" s="642"/>
      <c r="AL10" s="611">
        <v>4.0999999999999996</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9510</v>
      </c>
      <c r="BH10" s="589"/>
      <c r="BI10" s="589"/>
      <c r="BJ10" s="589"/>
      <c r="BK10" s="589"/>
      <c r="BL10" s="589"/>
      <c r="BM10" s="589"/>
      <c r="BN10" s="590"/>
      <c r="BO10" s="641">
        <v>2.2999999999999998</v>
      </c>
      <c r="BP10" s="641"/>
      <c r="BQ10" s="641"/>
      <c r="BR10" s="641"/>
      <c r="BS10" s="594" t="s">
        <v>109</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8283</v>
      </c>
      <c r="CS10" s="589"/>
      <c r="CT10" s="589"/>
      <c r="CU10" s="589"/>
      <c r="CV10" s="589"/>
      <c r="CW10" s="589"/>
      <c r="CX10" s="589"/>
      <c r="CY10" s="590"/>
      <c r="CZ10" s="641">
        <v>0.2</v>
      </c>
      <c r="DA10" s="641"/>
      <c r="DB10" s="641"/>
      <c r="DC10" s="641"/>
      <c r="DD10" s="594">
        <v>680</v>
      </c>
      <c r="DE10" s="589"/>
      <c r="DF10" s="589"/>
      <c r="DG10" s="589"/>
      <c r="DH10" s="589"/>
      <c r="DI10" s="589"/>
      <c r="DJ10" s="589"/>
      <c r="DK10" s="589"/>
      <c r="DL10" s="589"/>
      <c r="DM10" s="589"/>
      <c r="DN10" s="589"/>
      <c r="DO10" s="589"/>
      <c r="DP10" s="590"/>
      <c r="DQ10" s="594">
        <v>1228</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v>11826</v>
      </c>
      <c r="S11" s="589"/>
      <c r="T11" s="589"/>
      <c r="U11" s="589"/>
      <c r="V11" s="589"/>
      <c r="W11" s="589"/>
      <c r="X11" s="589"/>
      <c r="Y11" s="590"/>
      <c r="Z11" s="641">
        <v>0.3</v>
      </c>
      <c r="AA11" s="641"/>
      <c r="AB11" s="641"/>
      <c r="AC11" s="641"/>
      <c r="AD11" s="642">
        <v>11826</v>
      </c>
      <c r="AE11" s="642"/>
      <c r="AF11" s="642"/>
      <c r="AG11" s="642"/>
      <c r="AH11" s="642"/>
      <c r="AI11" s="642"/>
      <c r="AJ11" s="642"/>
      <c r="AK11" s="642"/>
      <c r="AL11" s="611">
        <v>0.6</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12532</v>
      </c>
      <c r="BH11" s="589"/>
      <c r="BI11" s="589"/>
      <c r="BJ11" s="589"/>
      <c r="BK11" s="589"/>
      <c r="BL11" s="589"/>
      <c r="BM11" s="589"/>
      <c r="BN11" s="590"/>
      <c r="BO11" s="641">
        <v>3</v>
      </c>
      <c r="BP11" s="641"/>
      <c r="BQ11" s="641"/>
      <c r="BR11" s="641"/>
      <c r="BS11" s="594">
        <v>2166</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257282</v>
      </c>
      <c r="CS11" s="589"/>
      <c r="CT11" s="589"/>
      <c r="CU11" s="589"/>
      <c r="CV11" s="589"/>
      <c r="CW11" s="589"/>
      <c r="CX11" s="589"/>
      <c r="CY11" s="590"/>
      <c r="CZ11" s="641">
        <v>7.1</v>
      </c>
      <c r="DA11" s="641"/>
      <c r="DB11" s="641"/>
      <c r="DC11" s="641"/>
      <c r="DD11" s="594">
        <v>35175</v>
      </c>
      <c r="DE11" s="589"/>
      <c r="DF11" s="589"/>
      <c r="DG11" s="589"/>
      <c r="DH11" s="589"/>
      <c r="DI11" s="589"/>
      <c r="DJ11" s="589"/>
      <c r="DK11" s="589"/>
      <c r="DL11" s="589"/>
      <c r="DM11" s="589"/>
      <c r="DN11" s="589"/>
      <c r="DO11" s="589"/>
      <c r="DP11" s="590"/>
      <c r="DQ11" s="594">
        <v>148456</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209853</v>
      </c>
      <c r="BH12" s="589"/>
      <c r="BI12" s="589"/>
      <c r="BJ12" s="589"/>
      <c r="BK12" s="589"/>
      <c r="BL12" s="589"/>
      <c r="BM12" s="589"/>
      <c r="BN12" s="590"/>
      <c r="BO12" s="641">
        <v>51</v>
      </c>
      <c r="BP12" s="641"/>
      <c r="BQ12" s="641"/>
      <c r="BR12" s="641"/>
      <c r="BS12" s="594" t="s">
        <v>109</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121541</v>
      </c>
      <c r="CS12" s="589"/>
      <c r="CT12" s="589"/>
      <c r="CU12" s="589"/>
      <c r="CV12" s="589"/>
      <c r="CW12" s="589"/>
      <c r="CX12" s="589"/>
      <c r="CY12" s="590"/>
      <c r="CZ12" s="641">
        <v>3.4</v>
      </c>
      <c r="DA12" s="641"/>
      <c r="DB12" s="641"/>
      <c r="DC12" s="641"/>
      <c r="DD12" s="594">
        <v>10272</v>
      </c>
      <c r="DE12" s="589"/>
      <c r="DF12" s="589"/>
      <c r="DG12" s="589"/>
      <c r="DH12" s="589"/>
      <c r="DI12" s="589"/>
      <c r="DJ12" s="589"/>
      <c r="DK12" s="589"/>
      <c r="DL12" s="589"/>
      <c r="DM12" s="589"/>
      <c r="DN12" s="589"/>
      <c r="DO12" s="589"/>
      <c r="DP12" s="590"/>
      <c r="DQ12" s="594">
        <v>75971</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5321</v>
      </c>
      <c r="S13" s="589"/>
      <c r="T13" s="589"/>
      <c r="U13" s="589"/>
      <c r="V13" s="589"/>
      <c r="W13" s="589"/>
      <c r="X13" s="589"/>
      <c r="Y13" s="590"/>
      <c r="Z13" s="641">
        <v>0.1</v>
      </c>
      <c r="AA13" s="641"/>
      <c r="AB13" s="641"/>
      <c r="AC13" s="641"/>
      <c r="AD13" s="642">
        <v>5321</v>
      </c>
      <c r="AE13" s="642"/>
      <c r="AF13" s="642"/>
      <c r="AG13" s="642"/>
      <c r="AH13" s="642"/>
      <c r="AI13" s="642"/>
      <c r="AJ13" s="642"/>
      <c r="AK13" s="642"/>
      <c r="AL13" s="611">
        <v>0.3</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209853</v>
      </c>
      <c r="BH13" s="589"/>
      <c r="BI13" s="589"/>
      <c r="BJ13" s="589"/>
      <c r="BK13" s="589"/>
      <c r="BL13" s="589"/>
      <c r="BM13" s="589"/>
      <c r="BN13" s="590"/>
      <c r="BO13" s="641">
        <v>51</v>
      </c>
      <c r="BP13" s="641"/>
      <c r="BQ13" s="641"/>
      <c r="BR13" s="641"/>
      <c r="BS13" s="594" t="s">
        <v>109</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620084</v>
      </c>
      <c r="CS13" s="589"/>
      <c r="CT13" s="589"/>
      <c r="CU13" s="589"/>
      <c r="CV13" s="589"/>
      <c r="CW13" s="589"/>
      <c r="CX13" s="589"/>
      <c r="CY13" s="590"/>
      <c r="CZ13" s="641">
        <v>17.2</v>
      </c>
      <c r="DA13" s="641"/>
      <c r="DB13" s="641"/>
      <c r="DC13" s="641"/>
      <c r="DD13" s="594">
        <v>379711</v>
      </c>
      <c r="DE13" s="589"/>
      <c r="DF13" s="589"/>
      <c r="DG13" s="589"/>
      <c r="DH13" s="589"/>
      <c r="DI13" s="589"/>
      <c r="DJ13" s="589"/>
      <c r="DK13" s="589"/>
      <c r="DL13" s="589"/>
      <c r="DM13" s="589"/>
      <c r="DN13" s="589"/>
      <c r="DO13" s="589"/>
      <c r="DP13" s="590"/>
      <c r="DQ13" s="594">
        <v>366889</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11310</v>
      </c>
      <c r="BH14" s="589"/>
      <c r="BI14" s="589"/>
      <c r="BJ14" s="589"/>
      <c r="BK14" s="589"/>
      <c r="BL14" s="589"/>
      <c r="BM14" s="589"/>
      <c r="BN14" s="590"/>
      <c r="BO14" s="641">
        <v>2.7</v>
      </c>
      <c r="BP14" s="641"/>
      <c r="BQ14" s="641"/>
      <c r="BR14" s="641"/>
      <c r="BS14" s="594" t="s">
        <v>109</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339832</v>
      </c>
      <c r="CS14" s="589"/>
      <c r="CT14" s="589"/>
      <c r="CU14" s="589"/>
      <c r="CV14" s="589"/>
      <c r="CW14" s="589"/>
      <c r="CX14" s="589"/>
      <c r="CY14" s="590"/>
      <c r="CZ14" s="641">
        <v>9.4</v>
      </c>
      <c r="DA14" s="641"/>
      <c r="DB14" s="641"/>
      <c r="DC14" s="641"/>
      <c r="DD14" s="594">
        <v>189723</v>
      </c>
      <c r="DE14" s="589"/>
      <c r="DF14" s="589"/>
      <c r="DG14" s="589"/>
      <c r="DH14" s="589"/>
      <c r="DI14" s="589"/>
      <c r="DJ14" s="589"/>
      <c r="DK14" s="589"/>
      <c r="DL14" s="589"/>
      <c r="DM14" s="589"/>
      <c r="DN14" s="589"/>
      <c r="DO14" s="589"/>
      <c r="DP14" s="590"/>
      <c r="DQ14" s="594">
        <v>87871</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1930</v>
      </c>
      <c r="S15" s="589"/>
      <c r="T15" s="589"/>
      <c r="U15" s="589"/>
      <c r="V15" s="589"/>
      <c r="W15" s="589"/>
      <c r="X15" s="589"/>
      <c r="Y15" s="590"/>
      <c r="Z15" s="641">
        <v>0.1</v>
      </c>
      <c r="AA15" s="641"/>
      <c r="AB15" s="641"/>
      <c r="AC15" s="641"/>
      <c r="AD15" s="642">
        <v>1930</v>
      </c>
      <c r="AE15" s="642"/>
      <c r="AF15" s="642"/>
      <c r="AG15" s="642"/>
      <c r="AH15" s="642"/>
      <c r="AI15" s="642"/>
      <c r="AJ15" s="642"/>
      <c r="AK15" s="642"/>
      <c r="AL15" s="611">
        <v>0.1</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22569</v>
      </c>
      <c r="BH15" s="589"/>
      <c r="BI15" s="589"/>
      <c r="BJ15" s="589"/>
      <c r="BK15" s="589"/>
      <c r="BL15" s="589"/>
      <c r="BM15" s="589"/>
      <c r="BN15" s="590"/>
      <c r="BO15" s="641">
        <v>5.5</v>
      </c>
      <c r="BP15" s="641"/>
      <c r="BQ15" s="641"/>
      <c r="BR15" s="641"/>
      <c r="BS15" s="594" t="s">
        <v>109</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480908</v>
      </c>
      <c r="CS15" s="589"/>
      <c r="CT15" s="589"/>
      <c r="CU15" s="589"/>
      <c r="CV15" s="589"/>
      <c r="CW15" s="589"/>
      <c r="CX15" s="589"/>
      <c r="CY15" s="590"/>
      <c r="CZ15" s="641">
        <v>13.3</v>
      </c>
      <c r="DA15" s="641"/>
      <c r="DB15" s="641"/>
      <c r="DC15" s="641"/>
      <c r="DD15" s="594">
        <v>198557</v>
      </c>
      <c r="DE15" s="589"/>
      <c r="DF15" s="589"/>
      <c r="DG15" s="589"/>
      <c r="DH15" s="589"/>
      <c r="DI15" s="589"/>
      <c r="DJ15" s="589"/>
      <c r="DK15" s="589"/>
      <c r="DL15" s="589"/>
      <c r="DM15" s="589"/>
      <c r="DN15" s="589"/>
      <c r="DO15" s="589"/>
      <c r="DP15" s="590"/>
      <c r="DQ15" s="594">
        <v>367695</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1621267</v>
      </c>
      <c r="S16" s="589"/>
      <c r="T16" s="589"/>
      <c r="U16" s="589"/>
      <c r="V16" s="589"/>
      <c r="W16" s="589"/>
      <c r="X16" s="589"/>
      <c r="Y16" s="590"/>
      <c r="Z16" s="641">
        <v>42</v>
      </c>
      <c r="AA16" s="641"/>
      <c r="AB16" s="641"/>
      <c r="AC16" s="641"/>
      <c r="AD16" s="642">
        <v>1517569</v>
      </c>
      <c r="AE16" s="642"/>
      <c r="AF16" s="642"/>
      <c r="AG16" s="642"/>
      <c r="AH16" s="642"/>
      <c r="AI16" s="642"/>
      <c r="AJ16" s="642"/>
      <c r="AK16" s="642"/>
      <c r="AL16" s="611">
        <v>73.3</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1517569</v>
      </c>
      <c r="S17" s="589"/>
      <c r="T17" s="589"/>
      <c r="U17" s="589"/>
      <c r="V17" s="589"/>
      <c r="W17" s="589"/>
      <c r="X17" s="589"/>
      <c r="Y17" s="590"/>
      <c r="Z17" s="641">
        <v>39.299999999999997</v>
      </c>
      <c r="AA17" s="641"/>
      <c r="AB17" s="641"/>
      <c r="AC17" s="641"/>
      <c r="AD17" s="642">
        <v>1517569</v>
      </c>
      <c r="AE17" s="642"/>
      <c r="AF17" s="642"/>
      <c r="AG17" s="642"/>
      <c r="AH17" s="642"/>
      <c r="AI17" s="642"/>
      <c r="AJ17" s="642"/>
      <c r="AK17" s="642"/>
      <c r="AL17" s="611">
        <v>73.3</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394968</v>
      </c>
      <c r="CS17" s="589"/>
      <c r="CT17" s="589"/>
      <c r="CU17" s="589"/>
      <c r="CV17" s="589"/>
      <c r="CW17" s="589"/>
      <c r="CX17" s="589"/>
      <c r="CY17" s="590"/>
      <c r="CZ17" s="641">
        <v>10.9</v>
      </c>
      <c r="DA17" s="641"/>
      <c r="DB17" s="641"/>
      <c r="DC17" s="641"/>
      <c r="DD17" s="594" t="s">
        <v>109</v>
      </c>
      <c r="DE17" s="589"/>
      <c r="DF17" s="589"/>
      <c r="DG17" s="589"/>
      <c r="DH17" s="589"/>
      <c r="DI17" s="589"/>
      <c r="DJ17" s="589"/>
      <c r="DK17" s="589"/>
      <c r="DL17" s="589"/>
      <c r="DM17" s="589"/>
      <c r="DN17" s="589"/>
      <c r="DO17" s="589"/>
      <c r="DP17" s="590"/>
      <c r="DQ17" s="594">
        <v>392468</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103697</v>
      </c>
      <c r="S18" s="589"/>
      <c r="T18" s="589"/>
      <c r="U18" s="589"/>
      <c r="V18" s="589"/>
      <c r="W18" s="589"/>
      <c r="X18" s="589"/>
      <c r="Y18" s="590"/>
      <c r="Z18" s="641">
        <v>2.7</v>
      </c>
      <c r="AA18" s="641"/>
      <c r="AB18" s="641"/>
      <c r="AC18" s="641"/>
      <c r="AD18" s="642" t="s">
        <v>109</v>
      </c>
      <c r="AE18" s="642"/>
      <c r="AF18" s="642"/>
      <c r="AG18" s="642"/>
      <c r="AH18" s="642"/>
      <c r="AI18" s="642"/>
      <c r="AJ18" s="642"/>
      <c r="AK18" s="642"/>
      <c r="AL18" s="611" t="s">
        <v>109</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2172047</v>
      </c>
      <c r="S20" s="589"/>
      <c r="T20" s="589"/>
      <c r="U20" s="589"/>
      <c r="V20" s="589"/>
      <c r="W20" s="589"/>
      <c r="X20" s="589"/>
      <c r="Y20" s="590"/>
      <c r="Z20" s="641">
        <v>56.3</v>
      </c>
      <c r="AA20" s="641"/>
      <c r="AB20" s="641"/>
      <c r="AC20" s="641"/>
      <c r="AD20" s="642">
        <v>2068349</v>
      </c>
      <c r="AE20" s="642"/>
      <c r="AF20" s="642"/>
      <c r="AG20" s="642"/>
      <c r="AH20" s="642"/>
      <c r="AI20" s="642"/>
      <c r="AJ20" s="642"/>
      <c r="AK20" s="642"/>
      <c r="AL20" s="611">
        <v>99.9</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3611794</v>
      </c>
      <c r="CS20" s="589"/>
      <c r="CT20" s="589"/>
      <c r="CU20" s="589"/>
      <c r="CV20" s="589"/>
      <c r="CW20" s="589"/>
      <c r="CX20" s="589"/>
      <c r="CY20" s="590"/>
      <c r="CZ20" s="641">
        <v>100</v>
      </c>
      <c r="DA20" s="641"/>
      <c r="DB20" s="641"/>
      <c r="DC20" s="641"/>
      <c r="DD20" s="594">
        <v>831050</v>
      </c>
      <c r="DE20" s="589"/>
      <c r="DF20" s="589"/>
      <c r="DG20" s="589"/>
      <c r="DH20" s="589"/>
      <c r="DI20" s="589"/>
      <c r="DJ20" s="589"/>
      <c r="DK20" s="589"/>
      <c r="DL20" s="589"/>
      <c r="DM20" s="589"/>
      <c r="DN20" s="589"/>
      <c r="DO20" s="589"/>
      <c r="DP20" s="590"/>
      <c r="DQ20" s="594">
        <v>2384382</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510</v>
      </c>
      <c r="S21" s="589"/>
      <c r="T21" s="589"/>
      <c r="U21" s="589"/>
      <c r="V21" s="589"/>
      <c r="W21" s="589"/>
      <c r="X21" s="589"/>
      <c r="Y21" s="590"/>
      <c r="Z21" s="641">
        <v>0</v>
      </c>
      <c r="AA21" s="641"/>
      <c r="AB21" s="641"/>
      <c r="AC21" s="641"/>
      <c r="AD21" s="642">
        <v>510</v>
      </c>
      <c r="AE21" s="642"/>
      <c r="AF21" s="642"/>
      <c r="AG21" s="642"/>
      <c r="AH21" s="642"/>
      <c r="AI21" s="642"/>
      <c r="AJ21" s="642"/>
      <c r="AK21" s="642"/>
      <c r="AL21" s="611">
        <v>0</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23128</v>
      </c>
      <c r="S22" s="589"/>
      <c r="T22" s="589"/>
      <c r="U22" s="589"/>
      <c r="V22" s="589"/>
      <c r="W22" s="589"/>
      <c r="X22" s="589"/>
      <c r="Y22" s="590"/>
      <c r="Z22" s="641">
        <v>0.6</v>
      </c>
      <c r="AA22" s="641"/>
      <c r="AB22" s="641"/>
      <c r="AC22" s="641"/>
      <c r="AD22" s="642" t="s">
        <v>109</v>
      </c>
      <c r="AE22" s="642"/>
      <c r="AF22" s="642"/>
      <c r="AG22" s="642"/>
      <c r="AH22" s="642"/>
      <c r="AI22" s="642"/>
      <c r="AJ22" s="642"/>
      <c r="AK22" s="642"/>
      <c r="AL22" s="611" t="s">
        <v>109</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25259</v>
      </c>
      <c r="S23" s="589"/>
      <c r="T23" s="589"/>
      <c r="U23" s="589"/>
      <c r="V23" s="589"/>
      <c r="W23" s="589"/>
      <c r="X23" s="589"/>
      <c r="Y23" s="590"/>
      <c r="Z23" s="641">
        <v>0.7</v>
      </c>
      <c r="AA23" s="641"/>
      <c r="AB23" s="641"/>
      <c r="AC23" s="641"/>
      <c r="AD23" s="642">
        <v>1579</v>
      </c>
      <c r="AE23" s="642"/>
      <c r="AF23" s="642"/>
      <c r="AG23" s="642"/>
      <c r="AH23" s="642"/>
      <c r="AI23" s="642"/>
      <c r="AJ23" s="642"/>
      <c r="AK23" s="642"/>
      <c r="AL23" s="611">
        <v>0.1</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9839</v>
      </c>
      <c r="S24" s="589"/>
      <c r="T24" s="589"/>
      <c r="U24" s="589"/>
      <c r="V24" s="589"/>
      <c r="W24" s="589"/>
      <c r="X24" s="589"/>
      <c r="Y24" s="590"/>
      <c r="Z24" s="641">
        <v>0.3</v>
      </c>
      <c r="AA24" s="641"/>
      <c r="AB24" s="641"/>
      <c r="AC24" s="641"/>
      <c r="AD24" s="642" t="s">
        <v>109</v>
      </c>
      <c r="AE24" s="642"/>
      <c r="AF24" s="642"/>
      <c r="AG24" s="642"/>
      <c r="AH24" s="642"/>
      <c r="AI24" s="642"/>
      <c r="AJ24" s="642"/>
      <c r="AK24" s="642"/>
      <c r="AL24" s="611" t="s">
        <v>109</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1316055</v>
      </c>
      <c r="CS24" s="639"/>
      <c r="CT24" s="639"/>
      <c r="CU24" s="639"/>
      <c r="CV24" s="639"/>
      <c r="CW24" s="639"/>
      <c r="CX24" s="639"/>
      <c r="CY24" s="686"/>
      <c r="CZ24" s="690">
        <v>36.4</v>
      </c>
      <c r="DA24" s="691"/>
      <c r="DB24" s="691"/>
      <c r="DC24" s="692"/>
      <c r="DD24" s="685">
        <v>1016300</v>
      </c>
      <c r="DE24" s="639"/>
      <c r="DF24" s="639"/>
      <c r="DG24" s="639"/>
      <c r="DH24" s="639"/>
      <c r="DI24" s="639"/>
      <c r="DJ24" s="639"/>
      <c r="DK24" s="686"/>
      <c r="DL24" s="685">
        <v>1015797</v>
      </c>
      <c r="DM24" s="639"/>
      <c r="DN24" s="639"/>
      <c r="DO24" s="639"/>
      <c r="DP24" s="639"/>
      <c r="DQ24" s="639"/>
      <c r="DR24" s="639"/>
      <c r="DS24" s="639"/>
      <c r="DT24" s="639"/>
      <c r="DU24" s="639"/>
      <c r="DV24" s="686"/>
      <c r="DW24" s="687">
        <v>46.6</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382482</v>
      </c>
      <c r="S25" s="589"/>
      <c r="T25" s="589"/>
      <c r="U25" s="589"/>
      <c r="V25" s="589"/>
      <c r="W25" s="589"/>
      <c r="X25" s="589"/>
      <c r="Y25" s="590"/>
      <c r="Z25" s="641">
        <v>9.9</v>
      </c>
      <c r="AA25" s="641"/>
      <c r="AB25" s="641"/>
      <c r="AC25" s="641"/>
      <c r="AD25" s="642" t="s">
        <v>109</v>
      </c>
      <c r="AE25" s="642"/>
      <c r="AF25" s="642"/>
      <c r="AG25" s="642"/>
      <c r="AH25" s="642"/>
      <c r="AI25" s="642"/>
      <c r="AJ25" s="642"/>
      <c r="AK25" s="642"/>
      <c r="AL25" s="611" t="s">
        <v>109</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524395</v>
      </c>
      <c r="CS25" s="607"/>
      <c r="CT25" s="607"/>
      <c r="CU25" s="607"/>
      <c r="CV25" s="607"/>
      <c r="CW25" s="607"/>
      <c r="CX25" s="607"/>
      <c r="CY25" s="608"/>
      <c r="CZ25" s="591">
        <v>14.5</v>
      </c>
      <c r="DA25" s="609"/>
      <c r="DB25" s="609"/>
      <c r="DC25" s="610"/>
      <c r="DD25" s="594">
        <v>510618</v>
      </c>
      <c r="DE25" s="607"/>
      <c r="DF25" s="607"/>
      <c r="DG25" s="607"/>
      <c r="DH25" s="607"/>
      <c r="DI25" s="607"/>
      <c r="DJ25" s="607"/>
      <c r="DK25" s="608"/>
      <c r="DL25" s="594">
        <v>510117</v>
      </c>
      <c r="DM25" s="607"/>
      <c r="DN25" s="607"/>
      <c r="DO25" s="607"/>
      <c r="DP25" s="607"/>
      <c r="DQ25" s="607"/>
      <c r="DR25" s="607"/>
      <c r="DS25" s="607"/>
      <c r="DT25" s="607"/>
      <c r="DU25" s="607"/>
      <c r="DV25" s="608"/>
      <c r="DW25" s="611">
        <v>23.4</v>
      </c>
      <c r="DX25" s="612"/>
      <c r="DY25" s="612"/>
      <c r="DZ25" s="612"/>
      <c r="EA25" s="612"/>
      <c r="EB25" s="612"/>
      <c r="EC25" s="613"/>
    </row>
    <row r="26" spans="2:133" ht="11.25" customHeight="1">
      <c r="B26" s="679" t="s">
        <v>273</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311254</v>
      </c>
      <c r="CS26" s="589"/>
      <c r="CT26" s="589"/>
      <c r="CU26" s="589"/>
      <c r="CV26" s="589"/>
      <c r="CW26" s="589"/>
      <c r="CX26" s="589"/>
      <c r="CY26" s="590"/>
      <c r="CZ26" s="591">
        <v>8.6</v>
      </c>
      <c r="DA26" s="609"/>
      <c r="DB26" s="609"/>
      <c r="DC26" s="610"/>
      <c r="DD26" s="594">
        <v>300232</v>
      </c>
      <c r="DE26" s="589"/>
      <c r="DF26" s="589"/>
      <c r="DG26" s="589"/>
      <c r="DH26" s="589"/>
      <c r="DI26" s="589"/>
      <c r="DJ26" s="589"/>
      <c r="DK26" s="590"/>
      <c r="DL26" s="594" t="s">
        <v>276</v>
      </c>
      <c r="DM26" s="589"/>
      <c r="DN26" s="589"/>
      <c r="DO26" s="589"/>
      <c r="DP26" s="589"/>
      <c r="DQ26" s="589"/>
      <c r="DR26" s="589"/>
      <c r="DS26" s="589"/>
      <c r="DT26" s="589"/>
      <c r="DU26" s="589"/>
      <c r="DV26" s="590"/>
      <c r="DW26" s="611" t="s">
        <v>276</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409248</v>
      </c>
      <c r="S27" s="589"/>
      <c r="T27" s="589"/>
      <c r="U27" s="589"/>
      <c r="V27" s="589"/>
      <c r="W27" s="589"/>
      <c r="X27" s="589"/>
      <c r="Y27" s="590"/>
      <c r="Z27" s="641">
        <v>10.6</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411407</v>
      </c>
      <c r="BH27" s="589"/>
      <c r="BI27" s="589"/>
      <c r="BJ27" s="589"/>
      <c r="BK27" s="589"/>
      <c r="BL27" s="589"/>
      <c r="BM27" s="589"/>
      <c r="BN27" s="590"/>
      <c r="BO27" s="641">
        <v>100</v>
      </c>
      <c r="BP27" s="641"/>
      <c r="BQ27" s="641"/>
      <c r="BR27" s="641"/>
      <c r="BS27" s="594">
        <v>2166</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396692</v>
      </c>
      <c r="CS27" s="607"/>
      <c r="CT27" s="607"/>
      <c r="CU27" s="607"/>
      <c r="CV27" s="607"/>
      <c r="CW27" s="607"/>
      <c r="CX27" s="607"/>
      <c r="CY27" s="608"/>
      <c r="CZ27" s="591">
        <v>11</v>
      </c>
      <c r="DA27" s="609"/>
      <c r="DB27" s="609"/>
      <c r="DC27" s="610"/>
      <c r="DD27" s="594">
        <v>113214</v>
      </c>
      <c r="DE27" s="607"/>
      <c r="DF27" s="607"/>
      <c r="DG27" s="607"/>
      <c r="DH27" s="607"/>
      <c r="DI27" s="607"/>
      <c r="DJ27" s="607"/>
      <c r="DK27" s="608"/>
      <c r="DL27" s="594">
        <v>113212</v>
      </c>
      <c r="DM27" s="607"/>
      <c r="DN27" s="607"/>
      <c r="DO27" s="607"/>
      <c r="DP27" s="607"/>
      <c r="DQ27" s="607"/>
      <c r="DR27" s="607"/>
      <c r="DS27" s="607"/>
      <c r="DT27" s="607"/>
      <c r="DU27" s="607"/>
      <c r="DV27" s="608"/>
      <c r="DW27" s="611">
        <v>5.2</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7306</v>
      </c>
      <c r="S28" s="589"/>
      <c r="T28" s="589"/>
      <c r="U28" s="589"/>
      <c r="V28" s="589"/>
      <c r="W28" s="589"/>
      <c r="X28" s="589"/>
      <c r="Y28" s="590"/>
      <c r="Z28" s="641">
        <v>0.2</v>
      </c>
      <c r="AA28" s="641"/>
      <c r="AB28" s="641"/>
      <c r="AC28" s="641"/>
      <c r="AD28" s="642">
        <v>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394968</v>
      </c>
      <c r="CS28" s="589"/>
      <c r="CT28" s="589"/>
      <c r="CU28" s="589"/>
      <c r="CV28" s="589"/>
      <c r="CW28" s="589"/>
      <c r="CX28" s="589"/>
      <c r="CY28" s="590"/>
      <c r="CZ28" s="591">
        <v>10.9</v>
      </c>
      <c r="DA28" s="609"/>
      <c r="DB28" s="609"/>
      <c r="DC28" s="610"/>
      <c r="DD28" s="594">
        <v>392468</v>
      </c>
      <c r="DE28" s="589"/>
      <c r="DF28" s="589"/>
      <c r="DG28" s="589"/>
      <c r="DH28" s="589"/>
      <c r="DI28" s="589"/>
      <c r="DJ28" s="589"/>
      <c r="DK28" s="590"/>
      <c r="DL28" s="594">
        <v>392468</v>
      </c>
      <c r="DM28" s="589"/>
      <c r="DN28" s="589"/>
      <c r="DO28" s="589"/>
      <c r="DP28" s="589"/>
      <c r="DQ28" s="589"/>
      <c r="DR28" s="589"/>
      <c r="DS28" s="589"/>
      <c r="DT28" s="589"/>
      <c r="DU28" s="589"/>
      <c r="DV28" s="590"/>
      <c r="DW28" s="611">
        <v>18</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24795</v>
      </c>
      <c r="S29" s="589"/>
      <c r="T29" s="589"/>
      <c r="U29" s="589"/>
      <c r="V29" s="589"/>
      <c r="W29" s="589"/>
      <c r="X29" s="589"/>
      <c r="Y29" s="590"/>
      <c r="Z29" s="641">
        <v>0.6</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394909</v>
      </c>
      <c r="CS29" s="607"/>
      <c r="CT29" s="607"/>
      <c r="CU29" s="607"/>
      <c r="CV29" s="607"/>
      <c r="CW29" s="607"/>
      <c r="CX29" s="607"/>
      <c r="CY29" s="608"/>
      <c r="CZ29" s="591">
        <v>10.9</v>
      </c>
      <c r="DA29" s="609"/>
      <c r="DB29" s="609"/>
      <c r="DC29" s="610"/>
      <c r="DD29" s="594">
        <v>392409</v>
      </c>
      <c r="DE29" s="607"/>
      <c r="DF29" s="607"/>
      <c r="DG29" s="607"/>
      <c r="DH29" s="607"/>
      <c r="DI29" s="607"/>
      <c r="DJ29" s="607"/>
      <c r="DK29" s="608"/>
      <c r="DL29" s="594">
        <v>392409</v>
      </c>
      <c r="DM29" s="607"/>
      <c r="DN29" s="607"/>
      <c r="DO29" s="607"/>
      <c r="DP29" s="607"/>
      <c r="DQ29" s="607"/>
      <c r="DR29" s="607"/>
      <c r="DS29" s="607"/>
      <c r="DT29" s="607"/>
      <c r="DU29" s="607"/>
      <c r="DV29" s="608"/>
      <c r="DW29" s="611">
        <v>18</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136638</v>
      </c>
      <c r="S30" s="589"/>
      <c r="T30" s="589"/>
      <c r="U30" s="589"/>
      <c r="V30" s="589"/>
      <c r="W30" s="589"/>
      <c r="X30" s="589"/>
      <c r="Y30" s="590"/>
      <c r="Z30" s="641">
        <v>3.5</v>
      </c>
      <c r="AA30" s="641"/>
      <c r="AB30" s="641"/>
      <c r="AC30" s="641"/>
      <c r="AD30" s="642" t="s">
        <v>109</v>
      </c>
      <c r="AE30" s="642"/>
      <c r="AF30" s="642"/>
      <c r="AG30" s="642"/>
      <c r="AH30" s="642"/>
      <c r="AI30" s="642"/>
      <c r="AJ30" s="642"/>
      <c r="AK30" s="642"/>
      <c r="AL30" s="611" t="s">
        <v>109</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99.5</v>
      </c>
      <c r="BH30" s="655"/>
      <c r="BI30" s="655"/>
      <c r="BJ30" s="655"/>
      <c r="BK30" s="655"/>
      <c r="BL30" s="655"/>
      <c r="BM30" s="656">
        <v>98.3</v>
      </c>
      <c r="BN30" s="655"/>
      <c r="BO30" s="655"/>
      <c r="BP30" s="655"/>
      <c r="BQ30" s="657"/>
      <c r="BR30" s="654">
        <v>99.3</v>
      </c>
      <c r="BS30" s="655"/>
      <c r="BT30" s="655"/>
      <c r="BU30" s="655"/>
      <c r="BV30" s="655"/>
      <c r="BW30" s="655"/>
      <c r="BX30" s="656">
        <v>98</v>
      </c>
      <c r="BY30" s="655"/>
      <c r="BZ30" s="655"/>
      <c r="CA30" s="655"/>
      <c r="CB30" s="657"/>
      <c r="CD30" s="660"/>
      <c r="CE30" s="661"/>
      <c r="CF30" s="625" t="s">
        <v>290</v>
      </c>
      <c r="CG30" s="622"/>
      <c r="CH30" s="622"/>
      <c r="CI30" s="622"/>
      <c r="CJ30" s="622"/>
      <c r="CK30" s="622"/>
      <c r="CL30" s="622"/>
      <c r="CM30" s="622"/>
      <c r="CN30" s="622"/>
      <c r="CO30" s="622"/>
      <c r="CP30" s="622"/>
      <c r="CQ30" s="623"/>
      <c r="CR30" s="588">
        <v>363599</v>
      </c>
      <c r="CS30" s="589"/>
      <c r="CT30" s="589"/>
      <c r="CU30" s="589"/>
      <c r="CV30" s="589"/>
      <c r="CW30" s="589"/>
      <c r="CX30" s="589"/>
      <c r="CY30" s="590"/>
      <c r="CZ30" s="591">
        <v>10.1</v>
      </c>
      <c r="DA30" s="609"/>
      <c r="DB30" s="609"/>
      <c r="DC30" s="610"/>
      <c r="DD30" s="594">
        <v>361099</v>
      </c>
      <c r="DE30" s="589"/>
      <c r="DF30" s="589"/>
      <c r="DG30" s="589"/>
      <c r="DH30" s="589"/>
      <c r="DI30" s="589"/>
      <c r="DJ30" s="589"/>
      <c r="DK30" s="590"/>
      <c r="DL30" s="594">
        <v>361099</v>
      </c>
      <c r="DM30" s="589"/>
      <c r="DN30" s="589"/>
      <c r="DO30" s="589"/>
      <c r="DP30" s="589"/>
      <c r="DQ30" s="589"/>
      <c r="DR30" s="589"/>
      <c r="DS30" s="589"/>
      <c r="DT30" s="589"/>
      <c r="DU30" s="589"/>
      <c r="DV30" s="590"/>
      <c r="DW30" s="611">
        <v>16.600000000000001</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131604</v>
      </c>
      <c r="S31" s="589"/>
      <c r="T31" s="589"/>
      <c r="U31" s="589"/>
      <c r="V31" s="589"/>
      <c r="W31" s="589"/>
      <c r="X31" s="589"/>
      <c r="Y31" s="590"/>
      <c r="Z31" s="641">
        <v>3.4</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99.5</v>
      </c>
      <c r="BH31" s="607"/>
      <c r="BI31" s="607"/>
      <c r="BJ31" s="607"/>
      <c r="BK31" s="607"/>
      <c r="BL31" s="607"/>
      <c r="BM31" s="643">
        <v>98.3</v>
      </c>
      <c r="BN31" s="653"/>
      <c r="BO31" s="653"/>
      <c r="BP31" s="653"/>
      <c r="BQ31" s="617"/>
      <c r="BR31" s="652">
        <v>99.2</v>
      </c>
      <c r="BS31" s="607"/>
      <c r="BT31" s="607"/>
      <c r="BU31" s="607"/>
      <c r="BV31" s="607"/>
      <c r="BW31" s="607"/>
      <c r="BX31" s="643">
        <v>98.1</v>
      </c>
      <c r="BY31" s="653"/>
      <c r="BZ31" s="653"/>
      <c r="CA31" s="653"/>
      <c r="CB31" s="617"/>
      <c r="CD31" s="660"/>
      <c r="CE31" s="661"/>
      <c r="CF31" s="625" t="s">
        <v>294</v>
      </c>
      <c r="CG31" s="622"/>
      <c r="CH31" s="622"/>
      <c r="CI31" s="622"/>
      <c r="CJ31" s="622"/>
      <c r="CK31" s="622"/>
      <c r="CL31" s="622"/>
      <c r="CM31" s="622"/>
      <c r="CN31" s="622"/>
      <c r="CO31" s="622"/>
      <c r="CP31" s="622"/>
      <c r="CQ31" s="623"/>
      <c r="CR31" s="588">
        <v>31310</v>
      </c>
      <c r="CS31" s="607"/>
      <c r="CT31" s="607"/>
      <c r="CU31" s="607"/>
      <c r="CV31" s="607"/>
      <c r="CW31" s="607"/>
      <c r="CX31" s="607"/>
      <c r="CY31" s="608"/>
      <c r="CZ31" s="591">
        <v>0.9</v>
      </c>
      <c r="DA31" s="609"/>
      <c r="DB31" s="609"/>
      <c r="DC31" s="610"/>
      <c r="DD31" s="594">
        <v>31310</v>
      </c>
      <c r="DE31" s="607"/>
      <c r="DF31" s="607"/>
      <c r="DG31" s="607"/>
      <c r="DH31" s="607"/>
      <c r="DI31" s="607"/>
      <c r="DJ31" s="607"/>
      <c r="DK31" s="608"/>
      <c r="DL31" s="594">
        <v>31310</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95150</v>
      </c>
      <c r="S32" s="589"/>
      <c r="T32" s="589"/>
      <c r="U32" s="589"/>
      <c r="V32" s="589"/>
      <c r="W32" s="589"/>
      <c r="X32" s="589"/>
      <c r="Y32" s="590"/>
      <c r="Z32" s="641">
        <v>2.5</v>
      </c>
      <c r="AA32" s="641"/>
      <c r="AB32" s="641"/>
      <c r="AC32" s="641"/>
      <c r="AD32" s="642">
        <v>243</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99.3</v>
      </c>
      <c r="BH32" s="573"/>
      <c r="BI32" s="573"/>
      <c r="BJ32" s="573"/>
      <c r="BK32" s="573"/>
      <c r="BL32" s="573"/>
      <c r="BM32" s="636">
        <v>98</v>
      </c>
      <c r="BN32" s="573"/>
      <c r="BO32" s="573"/>
      <c r="BP32" s="573"/>
      <c r="BQ32" s="630"/>
      <c r="BR32" s="651">
        <v>99.2</v>
      </c>
      <c r="BS32" s="573"/>
      <c r="BT32" s="573"/>
      <c r="BU32" s="573"/>
      <c r="BV32" s="573"/>
      <c r="BW32" s="573"/>
      <c r="BX32" s="636">
        <v>97.6</v>
      </c>
      <c r="BY32" s="573"/>
      <c r="BZ32" s="573"/>
      <c r="CA32" s="573"/>
      <c r="CB32" s="630"/>
      <c r="CD32" s="662"/>
      <c r="CE32" s="663"/>
      <c r="CF32" s="625" t="s">
        <v>297</v>
      </c>
      <c r="CG32" s="622"/>
      <c r="CH32" s="622"/>
      <c r="CI32" s="622"/>
      <c r="CJ32" s="622"/>
      <c r="CK32" s="622"/>
      <c r="CL32" s="622"/>
      <c r="CM32" s="622"/>
      <c r="CN32" s="622"/>
      <c r="CO32" s="622"/>
      <c r="CP32" s="622"/>
      <c r="CQ32" s="623"/>
      <c r="CR32" s="588">
        <v>59</v>
      </c>
      <c r="CS32" s="589"/>
      <c r="CT32" s="589"/>
      <c r="CU32" s="589"/>
      <c r="CV32" s="589"/>
      <c r="CW32" s="589"/>
      <c r="CX32" s="589"/>
      <c r="CY32" s="590"/>
      <c r="CZ32" s="591">
        <v>0</v>
      </c>
      <c r="DA32" s="609"/>
      <c r="DB32" s="609"/>
      <c r="DC32" s="610"/>
      <c r="DD32" s="594">
        <v>59</v>
      </c>
      <c r="DE32" s="589"/>
      <c r="DF32" s="589"/>
      <c r="DG32" s="589"/>
      <c r="DH32" s="589"/>
      <c r="DI32" s="589"/>
      <c r="DJ32" s="589"/>
      <c r="DK32" s="590"/>
      <c r="DL32" s="594">
        <v>59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441600</v>
      </c>
      <c r="S33" s="589"/>
      <c r="T33" s="589"/>
      <c r="U33" s="589"/>
      <c r="V33" s="589"/>
      <c r="W33" s="589"/>
      <c r="X33" s="589"/>
      <c r="Y33" s="590"/>
      <c r="Z33" s="641">
        <v>11.4</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1464689</v>
      </c>
      <c r="CS33" s="607"/>
      <c r="CT33" s="607"/>
      <c r="CU33" s="607"/>
      <c r="CV33" s="607"/>
      <c r="CW33" s="607"/>
      <c r="CX33" s="607"/>
      <c r="CY33" s="608"/>
      <c r="CZ33" s="591">
        <v>40.6</v>
      </c>
      <c r="DA33" s="609"/>
      <c r="DB33" s="609"/>
      <c r="DC33" s="610"/>
      <c r="DD33" s="594">
        <v>1009907</v>
      </c>
      <c r="DE33" s="607"/>
      <c r="DF33" s="607"/>
      <c r="DG33" s="607"/>
      <c r="DH33" s="607"/>
      <c r="DI33" s="607"/>
      <c r="DJ33" s="607"/>
      <c r="DK33" s="608"/>
      <c r="DL33" s="594">
        <v>735684</v>
      </c>
      <c r="DM33" s="607"/>
      <c r="DN33" s="607"/>
      <c r="DO33" s="607"/>
      <c r="DP33" s="607"/>
      <c r="DQ33" s="607"/>
      <c r="DR33" s="607"/>
      <c r="DS33" s="607"/>
      <c r="DT33" s="607"/>
      <c r="DU33" s="607"/>
      <c r="DV33" s="608"/>
      <c r="DW33" s="611">
        <v>33.700000000000003</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525546</v>
      </c>
      <c r="CS34" s="589"/>
      <c r="CT34" s="589"/>
      <c r="CU34" s="589"/>
      <c r="CV34" s="589"/>
      <c r="CW34" s="589"/>
      <c r="CX34" s="589"/>
      <c r="CY34" s="590"/>
      <c r="CZ34" s="591">
        <v>14.6</v>
      </c>
      <c r="DA34" s="609"/>
      <c r="DB34" s="609"/>
      <c r="DC34" s="610"/>
      <c r="DD34" s="594">
        <v>355428</v>
      </c>
      <c r="DE34" s="589"/>
      <c r="DF34" s="589"/>
      <c r="DG34" s="589"/>
      <c r="DH34" s="589"/>
      <c r="DI34" s="589"/>
      <c r="DJ34" s="589"/>
      <c r="DK34" s="590"/>
      <c r="DL34" s="594">
        <v>232298</v>
      </c>
      <c r="DM34" s="589"/>
      <c r="DN34" s="589"/>
      <c r="DO34" s="589"/>
      <c r="DP34" s="589"/>
      <c r="DQ34" s="589"/>
      <c r="DR34" s="589"/>
      <c r="DS34" s="589"/>
      <c r="DT34" s="589"/>
      <c r="DU34" s="589"/>
      <c r="DV34" s="590"/>
      <c r="DW34" s="611">
        <v>10.7</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109700</v>
      </c>
      <c r="S35" s="589"/>
      <c r="T35" s="589"/>
      <c r="U35" s="589"/>
      <c r="V35" s="589"/>
      <c r="W35" s="589"/>
      <c r="X35" s="589"/>
      <c r="Y35" s="590"/>
      <c r="Z35" s="641">
        <v>2.8</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432480</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43614</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67500</v>
      </c>
      <c r="CS35" s="607"/>
      <c r="CT35" s="607"/>
      <c r="CU35" s="607"/>
      <c r="CV35" s="607"/>
      <c r="CW35" s="607"/>
      <c r="CX35" s="607"/>
      <c r="CY35" s="608"/>
      <c r="CZ35" s="591">
        <v>1.9</v>
      </c>
      <c r="DA35" s="609"/>
      <c r="DB35" s="609"/>
      <c r="DC35" s="610"/>
      <c r="DD35" s="594">
        <v>57449</v>
      </c>
      <c r="DE35" s="607"/>
      <c r="DF35" s="607"/>
      <c r="DG35" s="607"/>
      <c r="DH35" s="607"/>
      <c r="DI35" s="607"/>
      <c r="DJ35" s="607"/>
      <c r="DK35" s="608"/>
      <c r="DL35" s="594">
        <v>44405</v>
      </c>
      <c r="DM35" s="607"/>
      <c r="DN35" s="607"/>
      <c r="DO35" s="607"/>
      <c r="DP35" s="607"/>
      <c r="DQ35" s="607"/>
      <c r="DR35" s="607"/>
      <c r="DS35" s="607"/>
      <c r="DT35" s="607"/>
      <c r="DU35" s="607"/>
      <c r="DV35" s="608"/>
      <c r="DW35" s="611">
        <v>2</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3859606</v>
      </c>
      <c r="S36" s="629"/>
      <c r="T36" s="629"/>
      <c r="U36" s="629"/>
      <c r="V36" s="629"/>
      <c r="W36" s="629"/>
      <c r="X36" s="629"/>
      <c r="Y36" s="632"/>
      <c r="Z36" s="633">
        <v>100</v>
      </c>
      <c r="AA36" s="633"/>
      <c r="AB36" s="633"/>
      <c r="AC36" s="633"/>
      <c r="AD36" s="634">
        <v>2070690</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188200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35360</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371889</v>
      </c>
      <c r="CS36" s="589"/>
      <c r="CT36" s="589"/>
      <c r="CU36" s="589"/>
      <c r="CV36" s="589"/>
      <c r="CW36" s="589"/>
      <c r="CX36" s="589"/>
      <c r="CY36" s="590"/>
      <c r="CZ36" s="591">
        <v>10.3</v>
      </c>
      <c r="DA36" s="609"/>
      <c r="DB36" s="609"/>
      <c r="DC36" s="610"/>
      <c r="DD36" s="594">
        <v>281493</v>
      </c>
      <c r="DE36" s="589"/>
      <c r="DF36" s="589"/>
      <c r="DG36" s="589"/>
      <c r="DH36" s="589"/>
      <c r="DI36" s="589"/>
      <c r="DJ36" s="589"/>
      <c r="DK36" s="590"/>
      <c r="DL36" s="594">
        <v>185566</v>
      </c>
      <c r="DM36" s="589"/>
      <c r="DN36" s="589"/>
      <c r="DO36" s="589"/>
      <c r="DP36" s="589"/>
      <c r="DQ36" s="589"/>
      <c r="DR36" s="589"/>
      <c r="DS36" s="589"/>
      <c r="DT36" s="589"/>
      <c r="DU36" s="589"/>
      <c r="DV36" s="590"/>
      <c r="DW36" s="611">
        <v>8.5</v>
      </c>
      <c r="DX36" s="612"/>
      <c r="DY36" s="612"/>
      <c r="DZ36" s="612"/>
      <c r="EA36" s="612"/>
      <c r="EB36" s="612"/>
      <c r="EC36" s="613"/>
    </row>
    <row r="37" spans="2:133" ht="11.25" customHeight="1">
      <c r="AQ37" s="614" t="s">
        <v>312</v>
      </c>
      <c r="AR37" s="615"/>
      <c r="AS37" s="615"/>
      <c r="AT37" s="615"/>
      <c r="AU37" s="615"/>
      <c r="AV37" s="615"/>
      <c r="AW37" s="615"/>
      <c r="AX37" s="615"/>
      <c r="AY37" s="616"/>
      <c r="AZ37" s="588">
        <v>12072</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711</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10939</v>
      </c>
      <c r="CS37" s="607"/>
      <c r="CT37" s="607"/>
      <c r="CU37" s="607"/>
      <c r="CV37" s="607"/>
      <c r="CW37" s="607"/>
      <c r="CX37" s="607"/>
      <c r="CY37" s="608"/>
      <c r="CZ37" s="591">
        <v>0.3</v>
      </c>
      <c r="DA37" s="609"/>
      <c r="DB37" s="609"/>
      <c r="DC37" s="610"/>
      <c r="DD37" s="594">
        <v>10069</v>
      </c>
      <c r="DE37" s="607"/>
      <c r="DF37" s="607"/>
      <c r="DG37" s="607"/>
      <c r="DH37" s="607"/>
      <c r="DI37" s="607"/>
      <c r="DJ37" s="607"/>
      <c r="DK37" s="608"/>
      <c r="DL37" s="594">
        <v>9462</v>
      </c>
      <c r="DM37" s="607"/>
      <c r="DN37" s="607"/>
      <c r="DO37" s="607"/>
      <c r="DP37" s="607"/>
      <c r="DQ37" s="607"/>
      <c r="DR37" s="607"/>
      <c r="DS37" s="607"/>
      <c r="DT37" s="607"/>
      <c r="DU37" s="607"/>
      <c r="DV37" s="608"/>
      <c r="DW37" s="611">
        <v>0.4</v>
      </c>
      <c r="DX37" s="612"/>
      <c r="DY37" s="612"/>
      <c r="DZ37" s="612"/>
      <c r="EA37" s="612"/>
      <c r="EB37" s="612"/>
      <c r="EC37" s="613"/>
    </row>
    <row r="38" spans="2:133" ht="11.25" customHeight="1">
      <c r="AQ38" s="614" t="s">
        <v>315</v>
      </c>
      <c r="AR38" s="615"/>
      <c r="AS38" s="615"/>
      <c r="AT38" s="615"/>
      <c r="AU38" s="615"/>
      <c r="AV38" s="615"/>
      <c r="AW38" s="615"/>
      <c r="AX38" s="615"/>
      <c r="AY38" s="616"/>
      <c r="AZ38" s="588" t="s">
        <v>109</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1159</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432480</v>
      </c>
      <c r="CS38" s="589"/>
      <c r="CT38" s="589"/>
      <c r="CU38" s="589"/>
      <c r="CV38" s="589"/>
      <c r="CW38" s="589"/>
      <c r="CX38" s="589"/>
      <c r="CY38" s="590"/>
      <c r="CZ38" s="591">
        <v>12</v>
      </c>
      <c r="DA38" s="609"/>
      <c r="DB38" s="609"/>
      <c r="DC38" s="610"/>
      <c r="DD38" s="594">
        <v>315461</v>
      </c>
      <c r="DE38" s="589"/>
      <c r="DF38" s="589"/>
      <c r="DG38" s="589"/>
      <c r="DH38" s="589"/>
      <c r="DI38" s="589"/>
      <c r="DJ38" s="589"/>
      <c r="DK38" s="590"/>
      <c r="DL38" s="594">
        <v>273415</v>
      </c>
      <c r="DM38" s="589"/>
      <c r="DN38" s="589"/>
      <c r="DO38" s="589"/>
      <c r="DP38" s="589"/>
      <c r="DQ38" s="589"/>
      <c r="DR38" s="589"/>
      <c r="DS38" s="589"/>
      <c r="DT38" s="589"/>
      <c r="DU38" s="589"/>
      <c r="DV38" s="590"/>
      <c r="DW38" s="611">
        <v>12.5</v>
      </c>
      <c r="DX38" s="612"/>
      <c r="DY38" s="612"/>
      <c r="DZ38" s="612"/>
      <c r="EA38" s="612"/>
      <c r="EB38" s="612"/>
      <c r="EC38" s="613"/>
    </row>
    <row r="39" spans="2:133" ht="11.25" customHeight="1">
      <c r="AQ39" s="614" t="s">
        <v>318</v>
      </c>
      <c r="AR39" s="615"/>
      <c r="AS39" s="615"/>
      <c r="AT39" s="615"/>
      <c r="AU39" s="615"/>
      <c r="AV39" s="615"/>
      <c r="AW39" s="615"/>
      <c r="AX39" s="615"/>
      <c r="AY39" s="616"/>
      <c r="AZ39" s="588" t="s">
        <v>109</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80</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23564</v>
      </c>
      <c r="CS39" s="607"/>
      <c r="CT39" s="607"/>
      <c r="CU39" s="607"/>
      <c r="CV39" s="607"/>
      <c r="CW39" s="607"/>
      <c r="CX39" s="607"/>
      <c r="CY39" s="608"/>
      <c r="CZ39" s="591">
        <v>0.7</v>
      </c>
      <c r="DA39" s="609"/>
      <c r="DB39" s="609"/>
      <c r="DC39" s="610"/>
      <c r="DD39" s="594">
        <v>76</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67896</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109</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43710</v>
      </c>
      <c r="CS40" s="589"/>
      <c r="CT40" s="589"/>
      <c r="CU40" s="589"/>
      <c r="CV40" s="589"/>
      <c r="CW40" s="589"/>
      <c r="CX40" s="589"/>
      <c r="CY40" s="590"/>
      <c r="CZ40" s="591">
        <v>1.2</v>
      </c>
      <c r="DA40" s="609"/>
      <c r="DB40" s="609"/>
      <c r="DC40" s="610"/>
      <c r="DD40" s="594" t="s">
        <v>109</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164312</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310</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276</v>
      </c>
      <c r="CS41" s="607"/>
      <c r="CT41" s="607"/>
      <c r="CU41" s="607"/>
      <c r="CV41" s="607"/>
      <c r="CW41" s="607"/>
      <c r="CX41" s="607"/>
      <c r="CY41" s="608"/>
      <c r="CZ41" s="591" t="s">
        <v>276</v>
      </c>
      <c r="DA41" s="609"/>
      <c r="DB41" s="609"/>
      <c r="DC41" s="610"/>
      <c r="DD41" s="594" t="s">
        <v>276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831050</v>
      </c>
      <c r="CS42" s="589"/>
      <c r="CT42" s="589"/>
      <c r="CU42" s="589"/>
      <c r="CV42" s="589"/>
      <c r="CW42" s="589"/>
      <c r="CX42" s="589"/>
      <c r="CY42" s="590"/>
      <c r="CZ42" s="591">
        <v>23</v>
      </c>
      <c r="DA42" s="592"/>
      <c r="DB42" s="592"/>
      <c r="DC42" s="593"/>
      <c r="DD42" s="594">
        <v>358175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t="s">
        <v>119</v>
      </c>
      <c r="CS43" s="607"/>
      <c r="CT43" s="607"/>
      <c r="CU43" s="607"/>
      <c r="CV43" s="607"/>
      <c r="CW43" s="607"/>
      <c r="CX43" s="607"/>
      <c r="CY43" s="608"/>
      <c r="CZ43" s="591" t="s">
        <v>119</v>
      </c>
      <c r="DA43" s="609"/>
      <c r="DB43" s="609"/>
      <c r="DC43" s="610"/>
      <c r="DD43" s="594" t="s">
        <v>119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831050</v>
      </c>
      <c r="CS44" s="589"/>
      <c r="CT44" s="589"/>
      <c r="CU44" s="589"/>
      <c r="CV44" s="589"/>
      <c r="CW44" s="589"/>
      <c r="CX44" s="589"/>
      <c r="CY44" s="590"/>
      <c r="CZ44" s="591">
        <v>23</v>
      </c>
      <c r="DA44" s="592"/>
      <c r="DB44" s="592"/>
      <c r="DC44" s="593"/>
      <c r="DD44" s="594">
        <v>358175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333657</v>
      </c>
      <c r="CS45" s="607"/>
      <c r="CT45" s="607"/>
      <c r="CU45" s="607"/>
      <c r="CV45" s="607"/>
      <c r="CW45" s="607"/>
      <c r="CX45" s="607"/>
      <c r="CY45" s="608"/>
      <c r="CZ45" s="591">
        <v>9.1999999999999993</v>
      </c>
      <c r="DA45" s="609"/>
      <c r="DB45" s="609"/>
      <c r="DC45" s="610"/>
      <c r="DD45" s="594">
        <v>72656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497093</v>
      </c>
      <c r="CS46" s="589"/>
      <c r="CT46" s="589"/>
      <c r="CU46" s="589"/>
      <c r="CV46" s="589"/>
      <c r="CW46" s="589"/>
      <c r="CX46" s="589"/>
      <c r="CY46" s="590"/>
      <c r="CZ46" s="591">
        <v>13.8</v>
      </c>
      <c r="DA46" s="592"/>
      <c r="DB46" s="592"/>
      <c r="DC46" s="593"/>
      <c r="DD46" s="594">
        <v>285288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t="s">
        <v>119</v>
      </c>
      <c r="CS47" s="607"/>
      <c r="CT47" s="607"/>
      <c r="CU47" s="607"/>
      <c r="CV47" s="607"/>
      <c r="CW47" s="607"/>
      <c r="CX47" s="607"/>
      <c r="CY47" s="608"/>
      <c r="CZ47" s="591" t="s">
        <v>119</v>
      </c>
      <c r="DA47" s="609"/>
      <c r="DB47" s="609"/>
      <c r="DC47" s="610"/>
      <c r="DD47" s="594" t="s">
        <v>119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119</v>
      </c>
      <c r="CS48" s="589"/>
      <c r="CT48" s="589"/>
      <c r="CU48" s="589"/>
      <c r="CV48" s="589"/>
      <c r="CW48" s="589"/>
      <c r="CX48" s="589"/>
      <c r="CY48" s="590"/>
      <c r="CZ48" s="591" t="s">
        <v>119</v>
      </c>
      <c r="DA48" s="592"/>
      <c r="DB48" s="592"/>
      <c r="DC48" s="593"/>
      <c r="DD48" s="594" t="s">
        <v>119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3611794</v>
      </c>
      <c r="CS49" s="573"/>
      <c r="CT49" s="573"/>
      <c r="CU49" s="573"/>
      <c r="CV49" s="573"/>
      <c r="CW49" s="573"/>
      <c r="CX49" s="573"/>
      <c r="CY49" s="574"/>
      <c r="CZ49" s="575">
        <v>100</v>
      </c>
      <c r="DA49" s="576"/>
      <c r="DB49" s="576"/>
      <c r="DC49" s="577"/>
      <c r="DD49" s="578">
        <v>2384382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K8" sqref="AK8:AO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340</v>
      </c>
      <c r="DK2" s="1109"/>
      <c r="DL2" s="1109"/>
      <c r="DM2" s="1109"/>
      <c r="DN2" s="1109"/>
      <c r="DO2" s="1110"/>
      <c r="DP2" s="200"/>
      <c r="DQ2" s="1108" t="s">
        <v>341</v>
      </c>
      <c r="DR2" s="1109"/>
      <c r="DS2" s="1109"/>
      <c r="DT2" s="1109"/>
      <c r="DU2" s="1109"/>
      <c r="DV2" s="1109"/>
      <c r="DW2" s="1109"/>
      <c r="DX2" s="1109"/>
      <c r="DY2" s="1109"/>
      <c r="DZ2" s="111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1" t="s">
        <v>342</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344</v>
      </c>
      <c r="B5" s="995"/>
      <c r="C5" s="995"/>
      <c r="D5" s="995"/>
      <c r="E5" s="995"/>
      <c r="F5" s="995"/>
      <c r="G5" s="995"/>
      <c r="H5" s="995"/>
      <c r="I5" s="995"/>
      <c r="J5" s="995"/>
      <c r="K5" s="995"/>
      <c r="L5" s="995"/>
      <c r="M5" s="995"/>
      <c r="N5" s="995"/>
      <c r="O5" s="995"/>
      <c r="P5" s="996"/>
      <c r="Q5" s="1000" t="s">
        <v>345</v>
      </c>
      <c r="R5" s="1001"/>
      <c r="S5" s="1001"/>
      <c r="T5" s="1001"/>
      <c r="U5" s="1002"/>
      <c r="V5" s="1000" t="s">
        <v>346</v>
      </c>
      <c r="W5" s="1001"/>
      <c r="X5" s="1001"/>
      <c r="Y5" s="1001"/>
      <c r="Z5" s="1002"/>
      <c r="AA5" s="1000" t="s">
        <v>347</v>
      </c>
      <c r="AB5" s="1001"/>
      <c r="AC5" s="1001"/>
      <c r="AD5" s="1001"/>
      <c r="AE5" s="1001"/>
      <c r="AF5" s="1111" t="s">
        <v>348</v>
      </c>
      <c r="AG5" s="1001"/>
      <c r="AH5" s="1001"/>
      <c r="AI5" s="1001"/>
      <c r="AJ5" s="1016"/>
      <c r="AK5" s="1001" t="s">
        <v>349</v>
      </c>
      <c r="AL5" s="1001"/>
      <c r="AM5" s="1001"/>
      <c r="AN5" s="1001"/>
      <c r="AO5" s="1002"/>
      <c r="AP5" s="1000" t="s">
        <v>350</v>
      </c>
      <c r="AQ5" s="1001"/>
      <c r="AR5" s="1001"/>
      <c r="AS5" s="1001"/>
      <c r="AT5" s="1002"/>
      <c r="AU5" s="1000" t="s">
        <v>351</v>
      </c>
      <c r="AV5" s="1001"/>
      <c r="AW5" s="1001"/>
      <c r="AX5" s="1001"/>
      <c r="AY5" s="1016"/>
      <c r="AZ5" s="207"/>
      <c r="BA5" s="207"/>
      <c r="BB5" s="207"/>
      <c r="BC5" s="207"/>
      <c r="BD5" s="207"/>
      <c r="BE5" s="208"/>
      <c r="BF5" s="208"/>
      <c r="BG5" s="208"/>
      <c r="BH5" s="208"/>
      <c r="BI5" s="208"/>
      <c r="BJ5" s="208"/>
      <c r="BK5" s="208"/>
      <c r="BL5" s="208"/>
      <c r="BM5" s="208"/>
      <c r="BN5" s="208"/>
      <c r="BO5" s="208"/>
      <c r="BP5" s="208"/>
      <c r="BQ5" s="994" t="s">
        <v>352</v>
      </c>
      <c r="BR5" s="995"/>
      <c r="BS5" s="995"/>
      <c r="BT5" s="995"/>
      <c r="BU5" s="995"/>
      <c r="BV5" s="995"/>
      <c r="BW5" s="995"/>
      <c r="BX5" s="995"/>
      <c r="BY5" s="995"/>
      <c r="BZ5" s="995"/>
      <c r="CA5" s="995"/>
      <c r="CB5" s="995"/>
      <c r="CC5" s="995"/>
      <c r="CD5" s="995"/>
      <c r="CE5" s="995"/>
      <c r="CF5" s="995"/>
      <c r="CG5" s="996"/>
      <c r="CH5" s="1000" t="s">
        <v>353</v>
      </c>
      <c r="CI5" s="1001"/>
      <c r="CJ5" s="1001"/>
      <c r="CK5" s="1001"/>
      <c r="CL5" s="1002"/>
      <c r="CM5" s="1000" t="s">
        <v>354</v>
      </c>
      <c r="CN5" s="1001"/>
      <c r="CO5" s="1001"/>
      <c r="CP5" s="1001"/>
      <c r="CQ5" s="1002"/>
      <c r="CR5" s="1000" t="s">
        <v>355</v>
      </c>
      <c r="CS5" s="1001"/>
      <c r="CT5" s="1001"/>
      <c r="CU5" s="1001"/>
      <c r="CV5" s="1002"/>
      <c r="CW5" s="1000" t="s">
        <v>356</v>
      </c>
      <c r="CX5" s="1001"/>
      <c r="CY5" s="1001"/>
      <c r="CZ5" s="1001"/>
      <c r="DA5" s="1002"/>
      <c r="DB5" s="1000" t="s">
        <v>357</v>
      </c>
      <c r="DC5" s="1001"/>
      <c r="DD5" s="1001"/>
      <c r="DE5" s="1001"/>
      <c r="DF5" s="1002"/>
      <c r="DG5" s="1096" t="s">
        <v>358</v>
      </c>
      <c r="DH5" s="1097"/>
      <c r="DI5" s="1097"/>
      <c r="DJ5" s="1097"/>
      <c r="DK5" s="1098"/>
      <c r="DL5" s="1096" t="s">
        <v>359</v>
      </c>
      <c r="DM5" s="1097"/>
      <c r="DN5" s="1097"/>
      <c r="DO5" s="1097"/>
      <c r="DP5" s="1098"/>
      <c r="DQ5" s="1000" t="s">
        <v>360</v>
      </c>
      <c r="DR5" s="1001"/>
      <c r="DS5" s="1001"/>
      <c r="DT5" s="1001"/>
      <c r="DU5" s="1002"/>
      <c r="DV5" s="1000" t="s">
        <v>351</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2"/>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99"/>
      <c r="DH6" s="1100"/>
      <c r="DI6" s="1100"/>
      <c r="DJ6" s="1100"/>
      <c r="DK6" s="1101"/>
      <c r="DL6" s="1099"/>
      <c r="DM6" s="1100"/>
      <c r="DN6" s="1100"/>
      <c r="DO6" s="1100"/>
      <c r="DP6" s="1101"/>
      <c r="DQ6" s="1003"/>
      <c r="DR6" s="1004"/>
      <c r="DS6" s="1004"/>
      <c r="DT6" s="1004"/>
      <c r="DU6" s="1005"/>
      <c r="DV6" s="1003"/>
      <c r="DW6" s="1004"/>
      <c r="DX6" s="1004"/>
      <c r="DY6" s="1004"/>
      <c r="DZ6" s="1017"/>
      <c r="EA6" s="205"/>
    </row>
    <row r="7" spans="1:131" s="206" customFormat="1" ht="26.25" customHeight="1" thickTop="1">
      <c r="A7" s="209">
        <v>1</v>
      </c>
      <c r="B7" s="1048" t="s">
        <v>361</v>
      </c>
      <c r="C7" s="1049"/>
      <c r="D7" s="1049"/>
      <c r="E7" s="1049"/>
      <c r="F7" s="1049"/>
      <c r="G7" s="1049"/>
      <c r="H7" s="1049"/>
      <c r="I7" s="1049"/>
      <c r="J7" s="1049"/>
      <c r="K7" s="1049"/>
      <c r="L7" s="1049"/>
      <c r="M7" s="1049"/>
      <c r="N7" s="1049"/>
      <c r="O7" s="1049"/>
      <c r="P7" s="1050"/>
      <c r="Q7" s="1102">
        <v>3860</v>
      </c>
      <c r="R7" s="1103"/>
      <c r="S7" s="1103"/>
      <c r="T7" s="1103"/>
      <c r="U7" s="1103"/>
      <c r="V7" s="1103">
        <v>3612</v>
      </c>
      <c r="W7" s="1103"/>
      <c r="X7" s="1103"/>
      <c r="Y7" s="1103"/>
      <c r="Z7" s="1103"/>
      <c r="AA7" s="1103">
        <v>248</v>
      </c>
      <c r="AB7" s="1103"/>
      <c r="AC7" s="1103"/>
      <c r="AD7" s="1103"/>
      <c r="AE7" s="1104"/>
      <c r="AF7" s="1105">
        <v>82</v>
      </c>
      <c r="AG7" s="1106"/>
      <c r="AH7" s="1106"/>
      <c r="AI7" s="1106"/>
      <c r="AJ7" s="1107"/>
      <c r="AK7" s="1089">
        <v>137</v>
      </c>
      <c r="AL7" s="1090"/>
      <c r="AM7" s="1090"/>
      <c r="AN7" s="1090"/>
      <c r="AO7" s="1090"/>
      <c r="AP7" s="1090">
        <v>3746</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c r="BT7" s="1094"/>
      <c r="BU7" s="1094"/>
      <c r="BV7" s="1094"/>
      <c r="BW7" s="1094"/>
      <c r="BX7" s="1094"/>
      <c r="BY7" s="1094"/>
      <c r="BZ7" s="1094"/>
      <c r="CA7" s="1094"/>
      <c r="CB7" s="1094"/>
      <c r="CC7" s="1094"/>
      <c r="CD7" s="1094"/>
      <c r="CE7" s="1094"/>
      <c r="CF7" s="1094"/>
      <c r="CG7" s="1095"/>
      <c r="CH7" s="1086"/>
      <c r="CI7" s="1087"/>
      <c r="CJ7" s="1087"/>
      <c r="CK7" s="1087"/>
      <c r="CL7" s="1088"/>
      <c r="CM7" s="1086"/>
      <c r="CN7" s="1087"/>
      <c r="CO7" s="1087"/>
      <c r="CP7" s="1087"/>
      <c r="CQ7" s="1088"/>
      <c r="CR7" s="1086"/>
      <c r="CS7" s="1087"/>
      <c r="CT7" s="1087"/>
      <c r="CU7" s="1087"/>
      <c r="CV7" s="1088"/>
      <c r="CW7" s="1086"/>
      <c r="CX7" s="1087"/>
      <c r="CY7" s="1087"/>
      <c r="CZ7" s="1087"/>
      <c r="DA7" s="1088"/>
      <c r="DB7" s="1086"/>
      <c r="DC7" s="1087"/>
      <c r="DD7" s="1087"/>
      <c r="DE7" s="1087"/>
      <c r="DF7" s="1088"/>
      <c r="DG7" s="1086"/>
      <c r="DH7" s="1087"/>
      <c r="DI7" s="1087"/>
      <c r="DJ7" s="1087"/>
      <c r="DK7" s="1088"/>
      <c r="DL7" s="1086"/>
      <c r="DM7" s="1087"/>
      <c r="DN7" s="1087"/>
      <c r="DO7" s="1087"/>
      <c r="DP7" s="1088"/>
      <c r="DQ7" s="1086"/>
      <c r="DR7" s="1087"/>
      <c r="DS7" s="1087"/>
      <c r="DT7" s="1087"/>
      <c r="DU7" s="1088"/>
      <c r="DV7" s="1113"/>
      <c r="DW7" s="1114"/>
      <c r="DX7" s="1114"/>
      <c r="DY7" s="1114"/>
      <c r="DZ7" s="1115"/>
      <c r="EA7" s="205"/>
    </row>
    <row r="8" spans="1:131" s="206" customFormat="1" ht="26.25" customHeight="1">
      <c r="A8" s="212">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4"/>
      <c r="AL8" s="1085"/>
      <c r="AM8" s="1085"/>
      <c r="AN8" s="1085"/>
      <c r="AO8" s="1085"/>
      <c r="AP8" s="1085"/>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5"/>
    </row>
    <row r="9" spans="1:131" s="206" customFormat="1" ht="26.25" customHeight="1">
      <c r="A9" s="212">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4"/>
      <c r="AL9" s="1085"/>
      <c r="AM9" s="1085"/>
      <c r="AN9" s="1085"/>
      <c r="AO9" s="1085"/>
      <c r="AP9" s="1085"/>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c r="A10" s="212">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4"/>
      <c r="AL10" s="1085"/>
      <c r="AM10" s="1085"/>
      <c r="AN10" s="1085"/>
      <c r="AO10" s="1085"/>
      <c r="AP10" s="1085"/>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c r="A11" s="212">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4"/>
      <c r="AL11" s="1085"/>
      <c r="AM11" s="1085"/>
      <c r="AN11" s="1085"/>
      <c r="AO11" s="1085"/>
      <c r="AP11" s="1085"/>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c r="A12" s="212">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c r="A13" s="212">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0"/>
      <c r="C22" s="1031"/>
      <c r="D22" s="1031"/>
      <c r="E22" s="1031"/>
      <c r="F22" s="1031"/>
      <c r="G22" s="1031"/>
      <c r="H22" s="1031"/>
      <c r="I22" s="1031"/>
      <c r="J22" s="1031"/>
      <c r="K22" s="1031"/>
      <c r="L22" s="1031"/>
      <c r="M22" s="1031"/>
      <c r="N22" s="1031"/>
      <c r="O22" s="1031"/>
      <c r="P22" s="1032"/>
      <c r="Q22" s="1079"/>
      <c r="R22" s="1080"/>
      <c r="S22" s="1080"/>
      <c r="T22" s="1080"/>
      <c r="U22" s="1080"/>
      <c r="V22" s="1080"/>
      <c r="W22" s="1080"/>
      <c r="X22" s="1080"/>
      <c r="Y22" s="1080"/>
      <c r="Z22" s="1080"/>
      <c r="AA22" s="1080"/>
      <c r="AB22" s="1080"/>
      <c r="AC22" s="1080"/>
      <c r="AD22" s="1080"/>
      <c r="AE22" s="1081"/>
      <c r="AF22" s="1036"/>
      <c r="AG22" s="1037"/>
      <c r="AH22" s="1037"/>
      <c r="AI22" s="1037"/>
      <c r="AJ22" s="1038"/>
      <c r="AK22" s="1075"/>
      <c r="AL22" s="1076"/>
      <c r="AM22" s="1076"/>
      <c r="AN22" s="1076"/>
      <c r="AO22" s="1076"/>
      <c r="AP22" s="1076"/>
      <c r="AQ22" s="1076"/>
      <c r="AR22" s="1076"/>
      <c r="AS22" s="1076"/>
      <c r="AT22" s="1076"/>
      <c r="AU22" s="1077"/>
      <c r="AV22" s="1077"/>
      <c r="AW22" s="1077"/>
      <c r="AX22" s="1077"/>
      <c r="AY22" s="1078"/>
      <c r="AZ22" s="1028" t="s">
        <v>362</v>
      </c>
      <c r="BA22" s="1028"/>
      <c r="BB22" s="1028"/>
      <c r="BC22" s="1028"/>
      <c r="BD22" s="1029"/>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6">
        <v>3860</v>
      </c>
      <c r="R23" s="1067"/>
      <c r="S23" s="1067"/>
      <c r="T23" s="1067"/>
      <c r="U23" s="1067"/>
      <c r="V23" s="1067">
        <v>3612</v>
      </c>
      <c r="W23" s="1067"/>
      <c r="X23" s="1067"/>
      <c r="Y23" s="1067"/>
      <c r="Z23" s="1067"/>
      <c r="AA23" s="1067">
        <v>248</v>
      </c>
      <c r="AB23" s="1067"/>
      <c r="AC23" s="1067"/>
      <c r="AD23" s="1067"/>
      <c r="AE23" s="1068"/>
      <c r="AF23" s="1069">
        <v>82</v>
      </c>
      <c r="AG23" s="1067"/>
      <c r="AH23" s="1067"/>
      <c r="AI23" s="1067"/>
      <c r="AJ23" s="1070"/>
      <c r="AK23" s="1071"/>
      <c r="AL23" s="1072"/>
      <c r="AM23" s="1072"/>
      <c r="AN23" s="1072"/>
      <c r="AO23" s="1072"/>
      <c r="AP23" s="1067">
        <v>3746</v>
      </c>
      <c r="AQ23" s="1067"/>
      <c r="AR23" s="1067"/>
      <c r="AS23" s="1067"/>
      <c r="AT23" s="1067"/>
      <c r="AU23" s="1073"/>
      <c r="AV23" s="1073"/>
      <c r="AW23" s="1073"/>
      <c r="AX23" s="1073"/>
      <c r="AY23" s="1074"/>
      <c r="AZ23" s="1063" t="s">
        <v>365</v>
      </c>
      <c r="BA23" s="1064"/>
      <c r="BB23" s="1064"/>
      <c r="BC23" s="1064"/>
      <c r="BD23" s="1065"/>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2" t="s">
        <v>366</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1" t="s">
        <v>367</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344</v>
      </c>
      <c r="B26" s="995"/>
      <c r="C26" s="995"/>
      <c r="D26" s="995"/>
      <c r="E26" s="995"/>
      <c r="F26" s="995"/>
      <c r="G26" s="995"/>
      <c r="H26" s="995"/>
      <c r="I26" s="995"/>
      <c r="J26" s="995"/>
      <c r="K26" s="995"/>
      <c r="L26" s="995"/>
      <c r="M26" s="995"/>
      <c r="N26" s="995"/>
      <c r="O26" s="995"/>
      <c r="P26" s="996"/>
      <c r="Q26" s="1000" t="s">
        <v>368</v>
      </c>
      <c r="R26" s="1001"/>
      <c r="S26" s="1001"/>
      <c r="T26" s="1001"/>
      <c r="U26" s="1002"/>
      <c r="V26" s="1000" t="s">
        <v>369</v>
      </c>
      <c r="W26" s="1001"/>
      <c r="X26" s="1001"/>
      <c r="Y26" s="1001"/>
      <c r="Z26" s="1002"/>
      <c r="AA26" s="1000" t="s">
        <v>370</v>
      </c>
      <c r="AB26" s="1001"/>
      <c r="AC26" s="1001"/>
      <c r="AD26" s="1001"/>
      <c r="AE26" s="1001"/>
      <c r="AF26" s="1057" t="s">
        <v>371</v>
      </c>
      <c r="AG26" s="1007"/>
      <c r="AH26" s="1007"/>
      <c r="AI26" s="1007"/>
      <c r="AJ26" s="1058"/>
      <c r="AK26" s="1001" t="s">
        <v>372</v>
      </c>
      <c r="AL26" s="1001"/>
      <c r="AM26" s="1001"/>
      <c r="AN26" s="1001"/>
      <c r="AO26" s="1002"/>
      <c r="AP26" s="1000" t="s">
        <v>373</v>
      </c>
      <c r="AQ26" s="1001"/>
      <c r="AR26" s="1001"/>
      <c r="AS26" s="1001"/>
      <c r="AT26" s="1002"/>
      <c r="AU26" s="1000" t="s">
        <v>374</v>
      </c>
      <c r="AV26" s="1001"/>
      <c r="AW26" s="1001"/>
      <c r="AX26" s="1001"/>
      <c r="AY26" s="1002"/>
      <c r="AZ26" s="1000" t="s">
        <v>375</v>
      </c>
      <c r="BA26" s="1001"/>
      <c r="BB26" s="1001"/>
      <c r="BC26" s="1001"/>
      <c r="BD26" s="1002"/>
      <c r="BE26" s="1000" t="s">
        <v>351</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9"/>
      <c r="AG27" s="1010"/>
      <c r="AH27" s="1010"/>
      <c r="AI27" s="1010"/>
      <c r="AJ27" s="1060"/>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8" t="s">
        <v>376</v>
      </c>
      <c r="C28" s="1049"/>
      <c r="D28" s="1049"/>
      <c r="E28" s="1049"/>
      <c r="F28" s="1049"/>
      <c r="G28" s="1049"/>
      <c r="H28" s="1049"/>
      <c r="I28" s="1049"/>
      <c r="J28" s="1049"/>
      <c r="K28" s="1049"/>
      <c r="L28" s="1049"/>
      <c r="M28" s="1049"/>
      <c r="N28" s="1049"/>
      <c r="O28" s="1049"/>
      <c r="P28" s="1050"/>
      <c r="Q28" s="1051">
        <v>660</v>
      </c>
      <c r="R28" s="1052"/>
      <c r="S28" s="1052"/>
      <c r="T28" s="1052"/>
      <c r="U28" s="1052"/>
      <c r="V28" s="1052">
        <v>616</v>
      </c>
      <c r="W28" s="1052"/>
      <c r="X28" s="1052"/>
      <c r="Y28" s="1052"/>
      <c r="Z28" s="1052"/>
      <c r="AA28" s="1052">
        <v>44</v>
      </c>
      <c r="AB28" s="1052"/>
      <c r="AC28" s="1052"/>
      <c r="AD28" s="1052"/>
      <c r="AE28" s="1053"/>
      <c r="AF28" s="1054">
        <v>44</v>
      </c>
      <c r="AG28" s="1052"/>
      <c r="AH28" s="1052"/>
      <c r="AI28" s="1052"/>
      <c r="AJ28" s="1055"/>
      <c r="AK28" s="1056">
        <v>68</v>
      </c>
      <c r="AL28" s="1045"/>
      <c r="AM28" s="1045"/>
      <c r="AN28" s="1045"/>
      <c r="AO28" s="1045"/>
      <c r="AP28" s="1045" t="s">
        <v>546</v>
      </c>
      <c r="AQ28" s="1045"/>
      <c r="AR28" s="1045"/>
      <c r="AS28" s="1045"/>
      <c r="AT28" s="1045"/>
      <c r="AU28" s="1045" t="s">
        <v>546</v>
      </c>
      <c r="AV28" s="1045"/>
      <c r="AW28" s="1045"/>
      <c r="AX28" s="1045"/>
      <c r="AY28" s="1045"/>
      <c r="AZ28" s="1045" t="s">
        <v>546</v>
      </c>
      <c r="BA28" s="1045"/>
      <c r="BB28" s="1045"/>
      <c r="BC28" s="1045"/>
      <c r="BD28" s="1045"/>
      <c r="BE28" s="1046"/>
      <c r="BF28" s="1046"/>
      <c r="BG28" s="1046"/>
      <c r="BH28" s="1046"/>
      <c r="BI28" s="1047"/>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0" t="s">
        <v>377</v>
      </c>
      <c r="C29" s="1031"/>
      <c r="D29" s="1031"/>
      <c r="E29" s="1031"/>
      <c r="F29" s="1031"/>
      <c r="G29" s="1031"/>
      <c r="H29" s="1031"/>
      <c r="I29" s="1031"/>
      <c r="J29" s="1031"/>
      <c r="K29" s="1031"/>
      <c r="L29" s="1031"/>
      <c r="M29" s="1031"/>
      <c r="N29" s="1031"/>
      <c r="O29" s="1031"/>
      <c r="P29" s="1032"/>
      <c r="Q29" s="1042">
        <v>689</v>
      </c>
      <c r="R29" s="1043"/>
      <c r="S29" s="1043"/>
      <c r="T29" s="1043"/>
      <c r="U29" s="1043"/>
      <c r="V29" s="1043">
        <v>676</v>
      </c>
      <c r="W29" s="1043"/>
      <c r="X29" s="1043"/>
      <c r="Y29" s="1043"/>
      <c r="Z29" s="1043"/>
      <c r="AA29" s="1043">
        <v>13</v>
      </c>
      <c r="AB29" s="1043"/>
      <c r="AC29" s="1043"/>
      <c r="AD29" s="1043"/>
      <c r="AE29" s="1044"/>
      <c r="AF29" s="1036">
        <v>13</v>
      </c>
      <c r="AG29" s="1037"/>
      <c r="AH29" s="1037"/>
      <c r="AI29" s="1037"/>
      <c r="AJ29" s="1038"/>
      <c r="AK29" s="976">
        <v>82</v>
      </c>
      <c r="AL29" s="967"/>
      <c r="AM29" s="967"/>
      <c r="AN29" s="967"/>
      <c r="AO29" s="967"/>
      <c r="AP29" s="978" t="s">
        <v>547</v>
      </c>
      <c r="AQ29" s="979"/>
      <c r="AR29" s="979"/>
      <c r="AS29" s="979"/>
      <c r="AT29" s="980"/>
      <c r="AU29" s="978" t="s">
        <v>547</v>
      </c>
      <c r="AV29" s="979"/>
      <c r="AW29" s="979"/>
      <c r="AX29" s="979"/>
      <c r="AY29" s="980"/>
      <c r="AZ29" s="978" t="s">
        <v>547</v>
      </c>
      <c r="BA29" s="979"/>
      <c r="BB29" s="979"/>
      <c r="BC29" s="979"/>
      <c r="BD29" s="980"/>
      <c r="BE29" s="1025"/>
      <c r="BF29" s="1025"/>
      <c r="BG29" s="1025"/>
      <c r="BH29" s="1025"/>
      <c r="BI29" s="1026"/>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0" t="s">
        <v>378</v>
      </c>
      <c r="C30" s="1031"/>
      <c r="D30" s="1031"/>
      <c r="E30" s="1031"/>
      <c r="F30" s="1031"/>
      <c r="G30" s="1031"/>
      <c r="H30" s="1031"/>
      <c r="I30" s="1031"/>
      <c r="J30" s="1031"/>
      <c r="K30" s="1031"/>
      <c r="L30" s="1031"/>
      <c r="M30" s="1031"/>
      <c r="N30" s="1031"/>
      <c r="O30" s="1031"/>
      <c r="P30" s="1032"/>
      <c r="Q30" s="1042">
        <v>54</v>
      </c>
      <c r="R30" s="1043"/>
      <c r="S30" s="1043"/>
      <c r="T30" s="1043"/>
      <c r="U30" s="1043"/>
      <c r="V30" s="1043">
        <v>54</v>
      </c>
      <c r="W30" s="1043"/>
      <c r="X30" s="1043"/>
      <c r="Y30" s="1043"/>
      <c r="Z30" s="1043"/>
      <c r="AA30" s="1043">
        <v>0</v>
      </c>
      <c r="AB30" s="1043"/>
      <c r="AC30" s="1043"/>
      <c r="AD30" s="1043"/>
      <c r="AE30" s="1044"/>
      <c r="AF30" s="1036">
        <v>0</v>
      </c>
      <c r="AG30" s="1037"/>
      <c r="AH30" s="1037"/>
      <c r="AI30" s="1037"/>
      <c r="AJ30" s="1038"/>
      <c r="AK30" s="976">
        <v>20</v>
      </c>
      <c r="AL30" s="967"/>
      <c r="AM30" s="967"/>
      <c r="AN30" s="967"/>
      <c r="AO30" s="967"/>
      <c r="AP30" s="978" t="s">
        <v>547</v>
      </c>
      <c r="AQ30" s="979"/>
      <c r="AR30" s="979"/>
      <c r="AS30" s="979"/>
      <c r="AT30" s="980"/>
      <c r="AU30" s="978" t="s">
        <v>547</v>
      </c>
      <c r="AV30" s="979"/>
      <c r="AW30" s="979"/>
      <c r="AX30" s="979"/>
      <c r="AY30" s="980"/>
      <c r="AZ30" s="978" t="s">
        <v>547</v>
      </c>
      <c r="BA30" s="979"/>
      <c r="BB30" s="979"/>
      <c r="BC30" s="979"/>
      <c r="BD30" s="980"/>
      <c r="BE30" s="1025"/>
      <c r="BF30" s="1025"/>
      <c r="BG30" s="1025"/>
      <c r="BH30" s="1025"/>
      <c r="BI30" s="1026"/>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0" t="s">
        <v>379</v>
      </c>
      <c r="C31" s="1031"/>
      <c r="D31" s="1031"/>
      <c r="E31" s="1031"/>
      <c r="F31" s="1031"/>
      <c r="G31" s="1031"/>
      <c r="H31" s="1031"/>
      <c r="I31" s="1031"/>
      <c r="J31" s="1031"/>
      <c r="K31" s="1031"/>
      <c r="L31" s="1031"/>
      <c r="M31" s="1031"/>
      <c r="N31" s="1031"/>
      <c r="O31" s="1031"/>
      <c r="P31" s="1032"/>
      <c r="Q31" s="1042">
        <v>183</v>
      </c>
      <c r="R31" s="1043"/>
      <c r="S31" s="1043"/>
      <c r="T31" s="1043"/>
      <c r="U31" s="1043"/>
      <c r="V31" s="1043">
        <v>176</v>
      </c>
      <c r="W31" s="1043"/>
      <c r="X31" s="1043"/>
      <c r="Y31" s="1043"/>
      <c r="Z31" s="1043"/>
      <c r="AA31" s="1043">
        <v>7</v>
      </c>
      <c r="AB31" s="1043"/>
      <c r="AC31" s="1043"/>
      <c r="AD31" s="1043"/>
      <c r="AE31" s="1044"/>
      <c r="AF31" s="1036">
        <v>7</v>
      </c>
      <c r="AG31" s="1037"/>
      <c r="AH31" s="1037"/>
      <c r="AI31" s="1037"/>
      <c r="AJ31" s="1038"/>
      <c r="AK31" s="976">
        <v>12</v>
      </c>
      <c r="AL31" s="967"/>
      <c r="AM31" s="967"/>
      <c r="AN31" s="967"/>
      <c r="AO31" s="967"/>
      <c r="AP31" s="967">
        <v>446</v>
      </c>
      <c r="AQ31" s="967"/>
      <c r="AR31" s="967"/>
      <c r="AS31" s="967"/>
      <c r="AT31" s="967"/>
      <c r="AU31" s="967">
        <v>159</v>
      </c>
      <c r="AV31" s="967"/>
      <c r="AW31" s="967"/>
      <c r="AX31" s="967"/>
      <c r="AY31" s="967"/>
      <c r="AZ31" s="978" t="s">
        <v>547</v>
      </c>
      <c r="BA31" s="979"/>
      <c r="BB31" s="979"/>
      <c r="BC31" s="979"/>
      <c r="BD31" s="980"/>
      <c r="BE31" s="1025" t="s">
        <v>380</v>
      </c>
      <c r="BF31" s="1025"/>
      <c r="BG31" s="1025"/>
      <c r="BH31" s="1025"/>
      <c r="BI31" s="1026"/>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0" t="s">
        <v>381</v>
      </c>
      <c r="C32" s="1031"/>
      <c r="D32" s="1031"/>
      <c r="E32" s="1031"/>
      <c r="F32" s="1031"/>
      <c r="G32" s="1031"/>
      <c r="H32" s="1031"/>
      <c r="I32" s="1031"/>
      <c r="J32" s="1031"/>
      <c r="K32" s="1031"/>
      <c r="L32" s="1031"/>
      <c r="M32" s="1031"/>
      <c r="N32" s="1031"/>
      <c r="O32" s="1031"/>
      <c r="P32" s="1032"/>
      <c r="Q32" s="1042">
        <v>17</v>
      </c>
      <c r="R32" s="1043"/>
      <c r="S32" s="1043"/>
      <c r="T32" s="1043"/>
      <c r="U32" s="1043"/>
      <c r="V32" s="1043">
        <v>16</v>
      </c>
      <c r="W32" s="1043"/>
      <c r="X32" s="1043"/>
      <c r="Y32" s="1043"/>
      <c r="Z32" s="1043"/>
      <c r="AA32" s="1043">
        <v>1</v>
      </c>
      <c r="AB32" s="1043"/>
      <c r="AC32" s="1043"/>
      <c r="AD32" s="1043"/>
      <c r="AE32" s="1044"/>
      <c r="AF32" s="1036">
        <v>1</v>
      </c>
      <c r="AG32" s="1037"/>
      <c r="AH32" s="1037"/>
      <c r="AI32" s="1037"/>
      <c r="AJ32" s="1038"/>
      <c r="AK32" s="976">
        <v>10</v>
      </c>
      <c r="AL32" s="967"/>
      <c r="AM32" s="967"/>
      <c r="AN32" s="967"/>
      <c r="AO32" s="967"/>
      <c r="AP32" s="967">
        <v>43</v>
      </c>
      <c r="AQ32" s="967"/>
      <c r="AR32" s="967"/>
      <c r="AS32" s="967"/>
      <c r="AT32" s="967"/>
      <c r="AU32" s="967">
        <v>32</v>
      </c>
      <c r="AV32" s="967"/>
      <c r="AW32" s="967"/>
      <c r="AX32" s="967"/>
      <c r="AY32" s="967"/>
      <c r="AZ32" s="978" t="s">
        <v>547</v>
      </c>
      <c r="BA32" s="979"/>
      <c r="BB32" s="979"/>
      <c r="BC32" s="979"/>
      <c r="BD32" s="980"/>
      <c r="BE32" s="1025" t="s">
        <v>380</v>
      </c>
      <c r="BF32" s="1025"/>
      <c r="BG32" s="1025"/>
      <c r="BH32" s="1025"/>
      <c r="BI32" s="1026"/>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0" t="s">
        <v>382</v>
      </c>
      <c r="C33" s="1031"/>
      <c r="D33" s="1031"/>
      <c r="E33" s="1031"/>
      <c r="F33" s="1031"/>
      <c r="G33" s="1031"/>
      <c r="H33" s="1031"/>
      <c r="I33" s="1031"/>
      <c r="J33" s="1031"/>
      <c r="K33" s="1031"/>
      <c r="L33" s="1031"/>
      <c r="M33" s="1031"/>
      <c r="N33" s="1031"/>
      <c r="O33" s="1031"/>
      <c r="P33" s="1032"/>
      <c r="Q33" s="1042">
        <v>138</v>
      </c>
      <c r="R33" s="1043"/>
      <c r="S33" s="1043"/>
      <c r="T33" s="1043"/>
      <c r="U33" s="1043"/>
      <c r="V33" s="1043">
        <v>132</v>
      </c>
      <c r="W33" s="1043"/>
      <c r="X33" s="1043"/>
      <c r="Y33" s="1043"/>
      <c r="Z33" s="1043"/>
      <c r="AA33" s="1043">
        <v>6</v>
      </c>
      <c r="AB33" s="1043"/>
      <c r="AC33" s="1043"/>
      <c r="AD33" s="1043"/>
      <c r="AE33" s="1044"/>
      <c r="AF33" s="1036">
        <v>6</v>
      </c>
      <c r="AG33" s="1037"/>
      <c r="AH33" s="1037"/>
      <c r="AI33" s="1037"/>
      <c r="AJ33" s="1038"/>
      <c r="AK33" s="976">
        <v>83</v>
      </c>
      <c r="AL33" s="967"/>
      <c r="AM33" s="967"/>
      <c r="AN33" s="967"/>
      <c r="AO33" s="967"/>
      <c r="AP33" s="967">
        <v>584</v>
      </c>
      <c r="AQ33" s="967"/>
      <c r="AR33" s="967"/>
      <c r="AS33" s="967"/>
      <c r="AT33" s="967"/>
      <c r="AU33" s="967">
        <v>451</v>
      </c>
      <c r="AV33" s="967"/>
      <c r="AW33" s="967"/>
      <c r="AX33" s="967"/>
      <c r="AY33" s="967"/>
      <c r="AZ33" s="978" t="s">
        <v>547</v>
      </c>
      <c r="BA33" s="979"/>
      <c r="BB33" s="979"/>
      <c r="BC33" s="979"/>
      <c r="BD33" s="980"/>
      <c r="BE33" s="1025" t="s">
        <v>380</v>
      </c>
      <c r="BF33" s="1025"/>
      <c r="BG33" s="1025"/>
      <c r="BH33" s="1025"/>
      <c r="BI33" s="1026"/>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0" t="s">
        <v>383</v>
      </c>
      <c r="C34" s="1031"/>
      <c r="D34" s="1031"/>
      <c r="E34" s="1031"/>
      <c r="F34" s="1031"/>
      <c r="G34" s="1031"/>
      <c r="H34" s="1031"/>
      <c r="I34" s="1031"/>
      <c r="J34" s="1031"/>
      <c r="K34" s="1031"/>
      <c r="L34" s="1031"/>
      <c r="M34" s="1031"/>
      <c r="N34" s="1031"/>
      <c r="O34" s="1031"/>
      <c r="P34" s="1032"/>
      <c r="Q34" s="1042">
        <v>185</v>
      </c>
      <c r="R34" s="1043"/>
      <c r="S34" s="1043"/>
      <c r="T34" s="1043"/>
      <c r="U34" s="1043"/>
      <c r="V34" s="1043">
        <v>175</v>
      </c>
      <c r="W34" s="1043"/>
      <c r="X34" s="1043"/>
      <c r="Y34" s="1043"/>
      <c r="Z34" s="1043"/>
      <c r="AA34" s="1043">
        <v>10</v>
      </c>
      <c r="AB34" s="1043"/>
      <c r="AC34" s="1043"/>
      <c r="AD34" s="1043"/>
      <c r="AE34" s="1044"/>
      <c r="AF34" s="1036">
        <v>10</v>
      </c>
      <c r="AG34" s="1037"/>
      <c r="AH34" s="1037"/>
      <c r="AI34" s="1037"/>
      <c r="AJ34" s="1038"/>
      <c r="AK34" s="976">
        <v>95</v>
      </c>
      <c r="AL34" s="967"/>
      <c r="AM34" s="967"/>
      <c r="AN34" s="967"/>
      <c r="AO34" s="967"/>
      <c r="AP34" s="967">
        <v>960</v>
      </c>
      <c r="AQ34" s="967"/>
      <c r="AR34" s="967"/>
      <c r="AS34" s="967"/>
      <c r="AT34" s="967"/>
      <c r="AU34" s="967">
        <v>663</v>
      </c>
      <c r="AV34" s="967"/>
      <c r="AW34" s="967"/>
      <c r="AX34" s="967"/>
      <c r="AY34" s="967"/>
      <c r="AZ34" s="978" t="s">
        <v>547</v>
      </c>
      <c r="BA34" s="979"/>
      <c r="BB34" s="979"/>
      <c r="BC34" s="979"/>
      <c r="BD34" s="980"/>
      <c r="BE34" s="1025" t="s">
        <v>380</v>
      </c>
      <c r="BF34" s="1025"/>
      <c r="BG34" s="1025"/>
      <c r="BH34" s="1025"/>
      <c r="BI34" s="1026"/>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0" t="s">
        <v>384</v>
      </c>
      <c r="C35" s="1031"/>
      <c r="D35" s="1031"/>
      <c r="E35" s="1031"/>
      <c r="F35" s="1031"/>
      <c r="G35" s="1031"/>
      <c r="H35" s="1031"/>
      <c r="I35" s="1031"/>
      <c r="J35" s="1031"/>
      <c r="K35" s="1031"/>
      <c r="L35" s="1031"/>
      <c r="M35" s="1031"/>
      <c r="N35" s="1031"/>
      <c r="O35" s="1031"/>
      <c r="P35" s="1032"/>
      <c r="Q35" s="1042">
        <v>22</v>
      </c>
      <c r="R35" s="1043"/>
      <c r="S35" s="1043"/>
      <c r="T35" s="1043"/>
      <c r="U35" s="1043"/>
      <c r="V35" s="1043">
        <v>16</v>
      </c>
      <c r="W35" s="1043"/>
      <c r="X35" s="1043"/>
      <c r="Y35" s="1043"/>
      <c r="Z35" s="1043"/>
      <c r="AA35" s="1043">
        <v>6</v>
      </c>
      <c r="AB35" s="1043"/>
      <c r="AC35" s="1043"/>
      <c r="AD35" s="1043"/>
      <c r="AE35" s="1044"/>
      <c r="AF35" s="1036">
        <v>6</v>
      </c>
      <c r="AG35" s="1037"/>
      <c r="AH35" s="1037"/>
      <c r="AI35" s="1037"/>
      <c r="AJ35" s="1038"/>
      <c r="AK35" s="976">
        <v>0</v>
      </c>
      <c r="AL35" s="967"/>
      <c r="AM35" s="967"/>
      <c r="AN35" s="967"/>
      <c r="AO35" s="967"/>
      <c r="AP35" s="967">
        <v>0</v>
      </c>
      <c r="AQ35" s="967"/>
      <c r="AR35" s="967"/>
      <c r="AS35" s="967"/>
      <c r="AT35" s="967"/>
      <c r="AU35" s="978" t="s">
        <v>547</v>
      </c>
      <c r="AV35" s="979"/>
      <c r="AW35" s="979"/>
      <c r="AX35" s="979"/>
      <c r="AY35" s="980"/>
      <c r="AZ35" s="978" t="s">
        <v>547</v>
      </c>
      <c r="BA35" s="979"/>
      <c r="BB35" s="979"/>
      <c r="BC35" s="979"/>
      <c r="BD35" s="980"/>
      <c r="BE35" s="1025" t="s">
        <v>380</v>
      </c>
      <c r="BF35" s="1025"/>
      <c r="BG35" s="1025"/>
      <c r="BH35" s="1025"/>
      <c r="BI35" s="1026"/>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6"/>
      <c r="AL36" s="967"/>
      <c r="AM36" s="967"/>
      <c r="AN36" s="967"/>
      <c r="AO36" s="967"/>
      <c r="AP36" s="967"/>
      <c r="AQ36" s="967"/>
      <c r="AR36" s="967"/>
      <c r="AS36" s="967"/>
      <c r="AT36" s="967"/>
      <c r="AU36" s="967"/>
      <c r="AV36" s="967"/>
      <c r="AW36" s="967"/>
      <c r="AX36" s="967"/>
      <c r="AY36" s="967"/>
      <c r="AZ36" s="1041"/>
      <c r="BA36" s="1041"/>
      <c r="BB36" s="1041"/>
      <c r="BC36" s="1041"/>
      <c r="BD36" s="1041"/>
      <c r="BE36" s="1025"/>
      <c r="BF36" s="1025"/>
      <c r="BG36" s="1025"/>
      <c r="BH36" s="1025"/>
      <c r="BI36" s="1026"/>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6"/>
      <c r="AL37" s="967"/>
      <c r="AM37" s="967"/>
      <c r="AN37" s="967"/>
      <c r="AO37" s="967"/>
      <c r="AP37" s="967"/>
      <c r="AQ37" s="967"/>
      <c r="AR37" s="967"/>
      <c r="AS37" s="967"/>
      <c r="AT37" s="967"/>
      <c r="AU37" s="967"/>
      <c r="AV37" s="967"/>
      <c r="AW37" s="967"/>
      <c r="AX37" s="967"/>
      <c r="AY37" s="967"/>
      <c r="AZ37" s="1041"/>
      <c r="BA37" s="1041"/>
      <c r="BB37" s="1041"/>
      <c r="BC37" s="1041"/>
      <c r="BD37" s="1041"/>
      <c r="BE37" s="1025"/>
      <c r="BF37" s="1025"/>
      <c r="BG37" s="1025"/>
      <c r="BH37" s="1025"/>
      <c r="BI37" s="1026"/>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6"/>
      <c r="AL38" s="967"/>
      <c r="AM38" s="967"/>
      <c r="AN38" s="967"/>
      <c r="AO38" s="967"/>
      <c r="AP38" s="967"/>
      <c r="AQ38" s="967"/>
      <c r="AR38" s="967"/>
      <c r="AS38" s="967"/>
      <c r="AT38" s="967"/>
      <c r="AU38" s="967"/>
      <c r="AV38" s="967"/>
      <c r="AW38" s="967"/>
      <c r="AX38" s="967"/>
      <c r="AY38" s="967"/>
      <c r="AZ38" s="1041"/>
      <c r="BA38" s="1041"/>
      <c r="BB38" s="1041"/>
      <c r="BC38" s="1041"/>
      <c r="BD38" s="1041"/>
      <c r="BE38" s="1025"/>
      <c r="BF38" s="1025"/>
      <c r="BG38" s="1025"/>
      <c r="BH38" s="1025"/>
      <c r="BI38" s="1026"/>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6"/>
      <c r="AL39" s="967"/>
      <c r="AM39" s="967"/>
      <c r="AN39" s="967"/>
      <c r="AO39" s="967"/>
      <c r="AP39" s="967"/>
      <c r="AQ39" s="967"/>
      <c r="AR39" s="967"/>
      <c r="AS39" s="967"/>
      <c r="AT39" s="967"/>
      <c r="AU39" s="967"/>
      <c r="AV39" s="967"/>
      <c r="AW39" s="967"/>
      <c r="AX39" s="967"/>
      <c r="AY39" s="967"/>
      <c r="AZ39" s="1041"/>
      <c r="BA39" s="1041"/>
      <c r="BB39" s="1041"/>
      <c r="BC39" s="1041"/>
      <c r="BD39" s="1041"/>
      <c r="BE39" s="1025"/>
      <c r="BF39" s="1025"/>
      <c r="BG39" s="1025"/>
      <c r="BH39" s="1025"/>
      <c r="BI39" s="1026"/>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6"/>
      <c r="AL40" s="967"/>
      <c r="AM40" s="967"/>
      <c r="AN40" s="967"/>
      <c r="AO40" s="967"/>
      <c r="AP40" s="967"/>
      <c r="AQ40" s="967"/>
      <c r="AR40" s="967"/>
      <c r="AS40" s="967"/>
      <c r="AT40" s="967"/>
      <c r="AU40" s="967"/>
      <c r="AV40" s="967"/>
      <c r="AW40" s="967"/>
      <c r="AX40" s="967"/>
      <c r="AY40" s="967"/>
      <c r="AZ40" s="1041"/>
      <c r="BA40" s="1041"/>
      <c r="BB40" s="1041"/>
      <c r="BC40" s="1041"/>
      <c r="BD40" s="1041"/>
      <c r="BE40" s="1025"/>
      <c r="BF40" s="1025"/>
      <c r="BG40" s="1025"/>
      <c r="BH40" s="1025"/>
      <c r="BI40" s="1026"/>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6"/>
      <c r="AL41" s="967"/>
      <c r="AM41" s="967"/>
      <c r="AN41" s="967"/>
      <c r="AO41" s="967"/>
      <c r="AP41" s="967"/>
      <c r="AQ41" s="967"/>
      <c r="AR41" s="967"/>
      <c r="AS41" s="967"/>
      <c r="AT41" s="967"/>
      <c r="AU41" s="967"/>
      <c r="AV41" s="967"/>
      <c r="AW41" s="967"/>
      <c r="AX41" s="967"/>
      <c r="AY41" s="967"/>
      <c r="AZ41" s="1041"/>
      <c r="BA41" s="1041"/>
      <c r="BB41" s="1041"/>
      <c r="BC41" s="1041"/>
      <c r="BD41" s="1041"/>
      <c r="BE41" s="1025"/>
      <c r="BF41" s="1025"/>
      <c r="BG41" s="1025"/>
      <c r="BH41" s="1025"/>
      <c r="BI41" s="1026"/>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6"/>
      <c r="AL42" s="967"/>
      <c r="AM42" s="967"/>
      <c r="AN42" s="967"/>
      <c r="AO42" s="967"/>
      <c r="AP42" s="967"/>
      <c r="AQ42" s="967"/>
      <c r="AR42" s="967"/>
      <c r="AS42" s="967"/>
      <c r="AT42" s="967"/>
      <c r="AU42" s="967"/>
      <c r="AV42" s="967"/>
      <c r="AW42" s="967"/>
      <c r="AX42" s="967"/>
      <c r="AY42" s="967"/>
      <c r="AZ42" s="1041"/>
      <c r="BA42" s="1041"/>
      <c r="BB42" s="1041"/>
      <c r="BC42" s="1041"/>
      <c r="BD42" s="1041"/>
      <c r="BE42" s="1025"/>
      <c r="BF42" s="1025"/>
      <c r="BG42" s="1025"/>
      <c r="BH42" s="1025"/>
      <c r="BI42" s="1026"/>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6"/>
      <c r="AL43" s="967"/>
      <c r="AM43" s="967"/>
      <c r="AN43" s="967"/>
      <c r="AO43" s="967"/>
      <c r="AP43" s="967"/>
      <c r="AQ43" s="967"/>
      <c r="AR43" s="967"/>
      <c r="AS43" s="967"/>
      <c r="AT43" s="967"/>
      <c r="AU43" s="967"/>
      <c r="AV43" s="967"/>
      <c r="AW43" s="967"/>
      <c r="AX43" s="967"/>
      <c r="AY43" s="967"/>
      <c r="AZ43" s="1041"/>
      <c r="BA43" s="1041"/>
      <c r="BB43" s="1041"/>
      <c r="BC43" s="1041"/>
      <c r="BD43" s="1041"/>
      <c r="BE43" s="1025"/>
      <c r="BF43" s="1025"/>
      <c r="BG43" s="1025"/>
      <c r="BH43" s="1025"/>
      <c r="BI43" s="1026"/>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6"/>
      <c r="AL44" s="967"/>
      <c r="AM44" s="967"/>
      <c r="AN44" s="967"/>
      <c r="AO44" s="967"/>
      <c r="AP44" s="967"/>
      <c r="AQ44" s="967"/>
      <c r="AR44" s="967"/>
      <c r="AS44" s="967"/>
      <c r="AT44" s="967"/>
      <c r="AU44" s="967"/>
      <c r="AV44" s="967"/>
      <c r="AW44" s="967"/>
      <c r="AX44" s="967"/>
      <c r="AY44" s="967"/>
      <c r="AZ44" s="1041"/>
      <c r="BA44" s="1041"/>
      <c r="BB44" s="1041"/>
      <c r="BC44" s="1041"/>
      <c r="BD44" s="1041"/>
      <c r="BE44" s="1025"/>
      <c r="BF44" s="1025"/>
      <c r="BG44" s="1025"/>
      <c r="BH44" s="1025"/>
      <c r="BI44" s="1026"/>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6"/>
      <c r="AL45" s="967"/>
      <c r="AM45" s="967"/>
      <c r="AN45" s="967"/>
      <c r="AO45" s="967"/>
      <c r="AP45" s="967"/>
      <c r="AQ45" s="967"/>
      <c r="AR45" s="967"/>
      <c r="AS45" s="967"/>
      <c r="AT45" s="967"/>
      <c r="AU45" s="967"/>
      <c r="AV45" s="967"/>
      <c r="AW45" s="967"/>
      <c r="AX45" s="967"/>
      <c r="AY45" s="967"/>
      <c r="AZ45" s="1041"/>
      <c r="BA45" s="1041"/>
      <c r="BB45" s="1041"/>
      <c r="BC45" s="1041"/>
      <c r="BD45" s="1041"/>
      <c r="BE45" s="1025"/>
      <c r="BF45" s="1025"/>
      <c r="BG45" s="1025"/>
      <c r="BH45" s="1025"/>
      <c r="BI45" s="1026"/>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6"/>
      <c r="AL46" s="967"/>
      <c r="AM46" s="967"/>
      <c r="AN46" s="967"/>
      <c r="AO46" s="967"/>
      <c r="AP46" s="967"/>
      <c r="AQ46" s="967"/>
      <c r="AR46" s="967"/>
      <c r="AS46" s="967"/>
      <c r="AT46" s="967"/>
      <c r="AU46" s="967"/>
      <c r="AV46" s="967"/>
      <c r="AW46" s="967"/>
      <c r="AX46" s="967"/>
      <c r="AY46" s="967"/>
      <c r="AZ46" s="1041"/>
      <c r="BA46" s="1041"/>
      <c r="BB46" s="1041"/>
      <c r="BC46" s="1041"/>
      <c r="BD46" s="1041"/>
      <c r="BE46" s="1025"/>
      <c r="BF46" s="1025"/>
      <c r="BG46" s="1025"/>
      <c r="BH46" s="1025"/>
      <c r="BI46" s="1026"/>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6"/>
      <c r="AL47" s="967"/>
      <c r="AM47" s="967"/>
      <c r="AN47" s="967"/>
      <c r="AO47" s="967"/>
      <c r="AP47" s="967"/>
      <c r="AQ47" s="967"/>
      <c r="AR47" s="967"/>
      <c r="AS47" s="967"/>
      <c r="AT47" s="967"/>
      <c r="AU47" s="967"/>
      <c r="AV47" s="967"/>
      <c r="AW47" s="967"/>
      <c r="AX47" s="967"/>
      <c r="AY47" s="967"/>
      <c r="AZ47" s="1041"/>
      <c r="BA47" s="1041"/>
      <c r="BB47" s="1041"/>
      <c r="BC47" s="1041"/>
      <c r="BD47" s="1041"/>
      <c r="BE47" s="1025"/>
      <c r="BF47" s="1025"/>
      <c r="BG47" s="1025"/>
      <c r="BH47" s="1025"/>
      <c r="BI47" s="1026"/>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6"/>
      <c r="AL48" s="967"/>
      <c r="AM48" s="967"/>
      <c r="AN48" s="967"/>
      <c r="AO48" s="967"/>
      <c r="AP48" s="967"/>
      <c r="AQ48" s="967"/>
      <c r="AR48" s="967"/>
      <c r="AS48" s="967"/>
      <c r="AT48" s="967"/>
      <c r="AU48" s="967"/>
      <c r="AV48" s="967"/>
      <c r="AW48" s="967"/>
      <c r="AX48" s="967"/>
      <c r="AY48" s="967"/>
      <c r="AZ48" s="1041"/>
      <c r="BA48" s="1041"/>
      <c r="BB48" s="1041"/>
      <c r="BC48" s="1041"/>
      <c r="BD48" s="1041"/>
      <c r="BE48" s="1025"/>
      <c r="BF48" s="1025"/>
      <c r="BG48" s="1025"/>
      <c r="BH48" s="1025"/>
      <c r="BI48" s="1026"/>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6"/>
      <c r="AL49" s="967"/>
      <c r="AM49" s="967"/>
      <c r="AN49" s="967"/>
      <c r="AO49" s="967"/>
      <c r="AP49" s="967"/>
      <c r="AQ49" s="967"/>
      <c r="AR49" s="967"/>
      <c r="AS49" s="967"/>
      <c r="AT49" s="967"/>
      <c r="AU49" s="967"/>
      <c r="AV49" s="967"/>
      <c r="AW49" s="967"/>
      <c r="AX49" s="967"/>
      <c r="AY49" s="967"/>
      <c r="AZ49" s="1041"/>
      <c r="BA49" s="1041"/>
      <c r="BB49" s="1041"/>
      <c r="BC49" s="1041"/>
      <c r="BD49" s="1041"/>
      <c r="BE49" s="1025"/>
      <c r="BF49" s="1025"/>
      <c r="BG49" s="1025"/>
      <c r="BH49" s="1025"/>
      <c r="BI49" s="1026"/>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385</v>
      </c>
      <c r="BK62" s="1028"/>
      <c r="BL62" s="1028"/>
      <c r="BM62" s="1028"/>
      <c r="BN62" s="1029"/>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363</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1"/>
      <c r="AF63" s="1022">
        <v>88</v>
      </c>
      <c r="AG63" s="955"/>
      <c r="AH63" s="955"/>
      <c r="AI63" s="955"/>
      <c r="AJ63" s="1023"/>
      <c r="AK63" s="1024"/>
      <c r="AL63" s="959"/>
      <c r="AM63" s="959"/>
      <c r="AN63" s="959"/>
      <c r="AO63" s="959"/>
      <c r="AP63" s="955"/>
      <c r="AQ63" s="955"/>
      <c r="AR63" s="955"/>
      <c r="AS63" s="955"/>
      <c r="AT63" s="955"/>
      <c r="AU63" s="955"/>
      <c r="AV63" s="955"/>
      <c r="AW63" s="955"/>
      <c r="AX63" s="955"/>
      <c r="AY63" s="955"/>
      <c r="AZ63" s="1018"/>
      <c r="BA63" s="1018"/>
      <c r="BB63" s="1018"/>
      <c r="BC63" s="1018"/>
      <c r="BD63" s="1018"/>
      <c r="BE63" s="956"/>
      <c r="BF63" s="956"/>
      <c r="BG63" s="956"/>
      <c r="BH63" s="956"/>
      <c r="BI63" s="957"/>
      <c r="BJ63" s="1019" t="s">
        <v>109</v>
      </c>
      <c r="BK63" s="947"/>
      <c r="BL63" s="947"/>
      <c r="BM63" s="947"/>
      <c r="BN63" s="1020"/>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388</v>
      </c>
      <c r="B66" s="995"/>
      <c r="C66" s="995"/>
      <c r="D66" s="995"/>
      <c r="E66" s="995"/>
      <c r="F66" s="995"/>
      <c r="G66" s="995"/>
      <c r="H66" s="995"/>
      <c r="I66" s="995"/>
      <c r="J66" s="995"/>
      <c r="K66" s="995"/>
      <c r="L66" s="995"/>
      <c r="M66" s="995"/>
      <c r="N66" s="995"/>
      <c r="O66" s="995"/>
      <c r="P66" s="996"/>
      <c r="Q66" s="1000" t="s">
        <v>389</v>
      </c>
      <c r="R66" s="1001"/>
      <c r="S66" s="1001"/>
      <c r="T66" s="1001"/>
      <c r="U66" s="1002"/>
      <c r="V66" s="1000" t="s">
        <v>390</v>
      </c>
      <c r="W66" s="1001"/>
      <c r="X66" s="1001"/>
      <c r="Y66" s="1001"/>
      <c r="Z66" s="1002"/>
      <c r="AA66" s="1000" t="s">
        <v>391</v>
      </c>
      <c r="AB66" s="1001"/>
      <c r="AC66" s="1001"/>
      <c r="AD66" s="1001"/>
      <c r="AE66" s="1002"/>
      <c r="AF66" s="1006" t="s">
        <v>392</v>
      </c>
      <c r="AG66" s="1007"/>
      <c r="AH66" s="1007"/>
      <c r="AI66" s="1007"/>
      <c r="AJ66" s="1008"/>
      <c r="AK66" s="1000" t="s">
        <v>393</v>
      </c>
      <c r="AL66" s="995"/>
      <c r="AM66" s="995"/>
      <c r="AN66" s="995"/>
      <c r="AO66" s="996"/>
      <c r="AP66" s="1000" t="s">
        <v>394</v>
      </c>
      <c r="AQ66" s="1001"/>
      <c r="AR66" s="1001"/>
      <c r="AS66" s="1001"/>
      <c r="AT66" s="1002"/>
      <c r="AU66" s="1000" t="s">
        <v>395</v>
      </c>
      <c r="AV66" s="1001"/>
      <c r="AW66" s="1001"/>
      <c r="AX66" s="1001"/>
      <c r="AY66" s="1002"/>
      <c r="AZ66" s="1000" t="s">
        <v>351</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3" t="s">
        <v>548</v>
      </c>
      <c r="C68" s="984"/>
      <c r="D68" s="984"/>
      <c r="E68" s="984"/>
      <c r="F68" s="984"/>
      <c r="G68" s="984"/>
      <c r="H68" s="984"/>
      <c r="I68" s="984"/>
      <c r="J68" s="984"/>
      <c r="K68" s="984"/>
      <c r="L68" s="984"/>
      <c r="M68" s="984"/>
      <c r="N68" s="984"/>
      <c r="O68" s="984"/>
      <c r="P68" s="985"/>
      <c r="Q68" s="986">
        <v>387</v>
      </c>
      <c r="R68" s="987"/>
      <c r="S68" s="987"/>
      <c r="T68" s="987"/>
      <c r="U68" s="987"/>
      <c r="V68" s="987">
        <v>328</v>
      </c>
      <c r="W68" s="987"/>
      <c r="X68" s="987"/>
      <c r="Y68" s="987"/>
      <c r="Z68" s="987"/>
      <c r="AA68" s="987">
        <v>58</v>
      </c>
      <c r="AB68" s="987"/>
      <c r="AC68" s="987"/>
      <c r="AD68" s="987"/>
      <c r="AE68" s="987"/>
      <c r="AF68" s="987">
        <v>58</v>
      </c>
      <c r="AG68" s="987"/>
      <c r="AH68" s="987"/>
      <c r="AI68" s="987"/>
      <c r="AJ68" s="987"/>
      <c r="AK68" s="987">
        <v>85</v>
      </c>
      <c r="AL68" s="987"/>
      <c r="AM68" s="987"/>
      <c r="AN68" s="987"/>
      <c r="AO68" s="987"/>
      <c r="AP68" s="978" t="s">
        <v>546</v>
      </c>
      <c r="AQ68" s="979"/>
      <c r="AR68" s="979"/>
      <c r="AS68" s="979"/>
      <c r="AT68" s="980"/>
      <c r="AU68" s="978" t="s">
        <v>546</v>
      </c>
      <c r="AV68" s="979"/>
      <c r="AW68" s="979"/>
      <c r="AX68" s="979"/>
      <c r="AY68" s="980"/>
      <c r="AZ68" s="981"/>
      <c r="BA68" s="981"/>
      <c r="BB68" s="981"/>
      <c r="BC68" s="981"/>
      <c r="BD68" s="982"/>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549</v>
      </c>
      <c r="C69" s="971"/>
      <c r="D69" s="971"/>
      <c r="E69" s="971"/>
      <c r="F69" s="971"/>
      <c r="G69" s="971"/>
      <c r="H69" s="971"/>
      <c r="I69" s="971"/>
      <c r="J69" s="971"/>
      <c r="K69" s="971"/>
      <c r="L69" s="971"/>
      <c r="M69" s="971"/>
      <c r="N69" s="971"/>
      <c r="O69" s="971"/>
      <c r="P69" s="972"/>
      <c r="Q69" s="973">
        <v>6012</v>
      </c>
      <c r="R69" s="967"/>
      <c r="S69" s="967"/>
      <c r="T69" s="967"/>
      <c r="U69" s="967"/>
      <c r="V69" s="967">
        <v>5999</v>
      </c>
      <c r="W69" s="967"/>
      <c r="X69" s="967"/>
      <c r="Y69" s="967"/>
      <c r="Z69" s="967"/>
      <c r="AA69" s="967">
        <v>13</v>
      </c>
      <c r="AB69" s="967"/>
      <c r="AC69" s="967"/>
      <c r="AD69" s="967"/>
      <c r="AE69" s="967"/>
      <c r="AF69" s="967">
        <v>13</v>
      </c>
      <c r="AG69" s="967"/>
      <c r="AH69" s="967"/>
      <c r="AI69" s="967"/>
      <c r="AJ69" s="967"/>
      <c r="AK69" s="967">
        <v>38</v>
      </c>
      <c r="AL69" s="967"/>
      <c r="AM69" s="967"/>
      <c r="AN69" s="967"/>
      <c r="AO69" s="967"/>
      <c r="AP69" s="978" t="s">
        <v>546</v>
      </c>
      <c r="AQ69" s="979"/>
      <c r="AR69" s="979"/>
      <c r="AS69" s="979"/>
      <c r="AT69" s="980"/>
      <c r="AU69" s="978" t="s">
        <v>546</v>
      </c>
      <c r="AV69" s="979"/>
      <c r="AW69" s="979"/>
      <c r="AX69" s="979"/>
      <c r="AY69" s="980"/>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550</v>
      </c>
      <c r="C70" s="971"/>
      <c r="D70" s="971"/>
      <c r="E70" s="971"/>
      <c r="F70" s="971"/>
      <c r="G70" s="971"/>
      <c r="H70" s="971"/>
      <c r="I70" s="971"/>
      <c r="J70" s="971"/>
      <c r="K70" s="971"/>
      <c r="L70" s="971"/>
      <c r="M70" s="971"/>
      <c r="N70" s="971"/>
      <c r="O70" s="971"/>
      <c r="P70" s="972"/>
      <c r="Q70" s="973">
        <v>1691</v>
      </c>
      <c r="R70" s="967"/>
      <c r="S70" s="967"/>
      <c r="T70" s="967"/>
      <c r="U70" s="967"/>
      <c r="V70" s="967">
        <v>1663</v>
      </c>
      <c r="W70" s="967"/>
      <c r="X70" s="967"/>
      <c r="Y70" s="967"/>
      <c r="Z70" s="967"/>
      <c r="AA70" s="967">
        <v>28</v>
      </c>
      <c r="AB70" s="967"/>
      <c r="AC70" s="967"/>
      <c r="AD70" s="967"/>
      <c r="AE70" s="967"/>
      <c r="AF70" s="967">
        <v>28</v>
      </c>
      <c r="AG70" s="967"/>
      <c r="AH70" s="967"/>
      <c r="AI70" s="967"/>
      <c r="AJ70" s="967"/>
      <c r="AK70" s="978" t="s">
        <v>546</v>
      </c>
      <c r="AL70" s="979"/>
      <c r="AM70" s="979"/>
      <c r="AN70" s="979"/>
      <c r="AO70" s="980"/>
      <c r="AP70" s="978" t="s">
        <v>546</v>
      </c>
      <c r="AQ70" s="979"/>
      <c r="AR70" s="979"/>
      <c r="AS70" s="979"/>
      <c r="AT70" s="980"/>
      <c r="AU70" s="978" t="s">
        <v>546</v>
      </c>
      <c r="AV70" s="979"/>
      <c r="AW70" s="979"/>
      <c r="AX70" s="979"/>
      <c r="AY70" s="980"/>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551</v>
      </c>
      <c r="C71" s="971"/>
      <c r="D71" s="971"/>
      <c r="E71" s="971"/>
      <c r="F71" s="971"/>
      <c r="G71" s="971"/>
      <c r="H71" s="971"/>
      <c r="I71" s="971"/>
      <c r="J71" s="971"/>
      <c r="K71" s="971"/>
      <c r="L71" s="971"/>
      <c r="M71" s="971"/>
      <c r="N71" s="971"/>
      <c r="O71" s="971"/>
      <c r="P71" s="972"/>
      <c r="Q71" s="973">
        <v>12</v>
      </c>
      <c r="R71" s="967"/>
      <c r="S71" s="967"/>
      <c r="T71" s="967"/>
      <c r="U71" s="967"/>
      <c r="V71" s="967">
        <v>12</v>
      </c>
      <c r="W71" s="967"/>
      <c r="X71" s="967"/>
      <c r="Y71" s="967"/>
      <c r="Z71" s="967"/>
      <c r="AA71" s="967">
        <v>1</v>
      </c>
      <c r="AB71" s="967"/>
      <c r="AC71" s="967"/>
      <c r="AD71" s="967"/>
      <c r="AE71" s="967"/>
      <c r="AF71" s="967">
        <v>1</v>
      </c>
      <c r="AG71" s="967"/>
      <c r="AH71" s="967"/>
      <c r="AI71" s="967"/>
      <c r="AJ71" s="967"/>
      <c r="AK71" s="978" t="s">
        <v>546</v>
      </c>
      <c r="AL71" s="979"/>
      <c r="AM71" s="979"/>
      <c r="AN71" s="979"/>
      <c r="AO71" s="980"/>
      <c r="AP71" s="978" t="s">
        <v>546</v>
      </c>
      <c r="AQ71" s="979"/>
      <c r="AR71" s="979"/>
      <c r="AS71" s="979"/>
      <c r="AT71" s="980"/>
      <c r="AU71" s="978" t="s">
        <v>546</v>
      </c>
      <c r="AV71" s="979"/>
      <c r="AW71" s="979"/>
      <c r="AX71" s="979"/>
      <c r="AY71" s="980"/>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552</v>
      </c>
      <c r="C72" s="971"/>
      <c r="D72" s="971"/>
      <c r="E72" s="971"/>
      <c r="F72" s="971"/>
      <c r="G72" s="971"/>
      <c r="H72" s="971"/>
      <c r="I72" s="971"/>
      <c r="J72" s="971"/>
      <c r="K72" s="971"/>
      <c r="L72" s="971"/>
      <c r="M72" s="971"/>
      <c r="N72" s="971"/>
      <c r="O72" s="971"/>
      <c r="P72" s="972"/>
      <c r="Q72" s="973">
        <v>11</v>
      </c>
      <c r="R72" s="967"/>
      <c r="S72" s="967"/>
      <c r="T72" s="967"/>
      <c r="U72" s="967"/>
      <c r="V72" s="967">
        <v>9</v>
      </c>
      <c r="W72" s="967"/>
      <c r="X72" s="967"/>
      <c r="Y72" s="967"/>
      <c r="Z72" s="967"/>
      <c r="AA72" s="967">
        <v>3</v>
      </c>
      <c r="AB72" s="967"/>
      <c r="AC72" s="967"/>
      <c r="AD72" s="967"/>
      <c r="AE72" s="967"/>
      <c r="AF72" s="967">
        <v>3</v>
      </c>
      <c r="AG72" s="967"/>
      <c r="AH72" s="967"/>
      <c r="AI72" s="967"/>
      <c r="AJ72" s="967"/>
      <c r="AK72" s="978" t="s">
        <v>546</v>
      </c>
      <c r="AL72" s="979"/>
      <c r="AM72" s="979"/>
      <c r="AN72" s="979"/>
      <c r="AO72" s="980"/>
      <c r="AP72" s="978" t="s">
        <v>546</v>
      </c>
      <c r="AQ72" s="979"/>
      <c r="AR72" s="979"/>
      <c r="AS72" s="979"/>
      <c r="AT72" s="980"/>
      <c r="AU72" s="978" t="s">
        <v>546</v>
      </c>
      <c r="AV72" s="979"/>
      <c r="AW72" s="979"/>
      <c r="AX72" s="979"/>
      <c r="AY72" s="980"/>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553</v>
      </c>
      <c r="C73" s="971"/>
      <c r="D73" s="971"/>
      <c r="E73" s="971"/>
      <c r="F73" s="971"/>
      <c r="G73" s="971"/>
      <c r="H73" s="971"/>
      <c r="I73" s="971"/>
      <c r="J73" s="971"/>
      <c r="K73" s="971"/>
      <c r="L73" s="971"/>
      <c r="M73" s="971"/>
      <c r="N73" s="971"/>
      <c r="O73" s="971"/>
      <c r="P73" s="972"/>
      <c r="Q73" s="973">
        <v>1265</v>
      </c>
      <c r="R73" s="967"/>
      <c r="S73" s="967"/>
      <c r="T73" s="967"/>
      <c r="U73" s="967"/>
      <c r="V73" s="967">
        <v>1243</v>
      </c>
      <c r="W73" s="967"/>
      <c r="X73" s="967"/>
      <c r="Y73" s="967"/>
      <c r="Z73" s="967"/>
      <c r="AA73" s="967">
        <v>22</v>
      </c>
      <c r="AB73" s="967"/>
      <c r="AC73" s="967"/>
      <c r="AD73" s="967"/>
      <c r="AE73" s="967"/>
      <c r="AF73" s="967">
        <v>22</v>
      </c>
      <c r="AG73" s="967"/>
      <c r="AH73" s="967"/>
      <c r="AI73" s="967"/>
      <c r="AJ73" s="967"/>
      <c r="AK73" s="967">
        <v>648</v>
      </c>
      <c r="AL73" s="967"/>
      <c r="AM73" s="967"/>
      <c r="AN73" s="967"/>
      <c r="AO73" s="967"/>
      <c r="AP73" s="978" t="s">
        <v>546</v>
      </c>
      <c r="AQ73" s="979"/>
      <c r="AR73" s="979"/>
      <c r="AS73" s="979"/>
      <c r="AT73" s="980"/>
      <c r="AU73" s="978" t="s">
        <v>546</v>
      </c>
      <c r="AV73" s="979"/>
      <c r="AW73" s="979"/>
      <c r="AX73" s="979"/>
      <c r="AY73" s="980"/>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554</v>
      </c>
      <c r="C74" s="971"/>
      <c r="D74" s="971"/>
      <c r="E74" s="971"/>
      <c r="F74" s="971"/>
      <c r="G74" s="971"/>
      <c r="H74" s="971"/>
      <c r="I74" s="971"/>
      <c r="J74" s="971"/>
      <c r="K74" s="971"/>
      <c r="L74" s="971"/>
      <c r="M74" s="971"/>
      <c r="N74" s="971"/>
      <c r="O74" s="971"/>
      <c r="P74" s="972"/>
      <c r="Q74" s="973">
        <v>1263</v>
      </c>
      <c r="R74" s="967"/>
      <c r="S74" s="967"/>
      <c r="T74" s="967"/>
      <c r="U74" s="967"/>
      <c r="V74" s="967">
        <v>1213</v>
      </c>
      <c r="W74" s="967"/>
      <c r="X74" s="967"/>
      <c r="Y74" s="967"/>
      <c r="Z74" s="967"/>
      <c r="AA74" s="967">
        <v>51</v>
      </c>
      <c r="AB74" s="967"/>
      <c r="AC74" s="967"/>
      <c r="AD74" s="967"/>
      <c r="AE74" s="967"/>
      <c r="AF74" s="967">
        <v>51</v>
      </c>
      <c r="AG74" s="967"/>
      <c r="AH74" s="967"/>
      <c r="AI74" s="967"/>
      <c r="AJ74" s="967"/>
      <c r="AK74" s="967">
        <v>5</v>
      </c>
      <c r="AL74" s="967"/>
      <c r="AM74" s="967"/>
      <c r="AN74" s="967"/>
      <c r="AO74" s="967"/>
      <c r="AP74" s="978" t="s">
        <v>546</v>
      </c>
      <c r="AQ74" s="979"/>
      <c r="AR74" s="979"/>
      <c r="AS74" s="979"/>
      <c r="AT74" s="980"/>
      <c r="AU74" s="978" t="s">
        <v>546</v>
      </c>
      <c r="AV74" s="979"/>
      <c r="AW74" s="979"/>
      <c r="AX74" s="979"/>
      <c r="AY74" s="980"/>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555</v>
      </c>
      <c r="C75" s="971"/>
      <c r="D75" s="971"/>
      <c r="E75" s="971"/>
      <c r="F75" s="971"/>
      <c r="G75" s="971"/>
      <c r="H75" s="971"/>
      <c r="I75" s="971"/>
      <c r="J75" s="971"/>
      <c r="K75" s="971"/>
      <c r="L75" s="971"/>
      <c r="M75" s="971"/>
      <c r="N75" s="971"/>
      <c r="O75" s="971"/>
      <c r="P75" s="972"/>
      <c r="Q75" s="974">
        <v>266312</v>
      </c>
      <c r="R75" s="975"/>
      <c r="S75" s="975"/>
      <c r="T75" s="975"/>
      <c r="U75" s="976"/>
      <c r="V75" s="977">
        <v>260614</v>
      </c>
      <c r="W75" s="975"/>
      <c r="X75" s="975"/>
      <c r="Y75" s="975"/>
      <c r="Z75" s="976"/>
      <c r="AA75" s="977">
        <v>5698</v>
      </c>
      <c r="AB75" s="975"/>
      <c r="AC75" s="975"/>
      <c r="AD75" s="975"/>
      <c r="AE75" s="976"/>
      <c r="AF75" s="977">
        <v>5698</v>
      </c>
      <c r="AG75" s="975"/>
      <c r="AH75" s="975"/>
      <c r="AI75" s="975"/>
      <c r="AJ75" s="976"/>
      <c r="AK75" s="977">
        <v>1862</v>
      </c>
      <c r="AL75" s="975"/>
      <c r="AM75" s="975"/>
      <c r="AN75" s="975"/>
      <c r="AO75" s="976"/>
      <c r="AP75" s="978" t="s">
        <v>546</v>
      </c>
      <c r="AQ75" s="979"/>
      <c r="AR75" s="979"/>
      <c r="AS75" s="979"/>
      <c r="AT75" s="980"/>
      <c r="AU75" s="978" t="s">
        <v>546</v>
      </c>
      <c r="AV75" s="979"/>
      <c r="AW75" s="979"/>
      <c r="AX75" s="979"/>
      <c r="AY75" s="980"/>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556</v>
      </c>
      <c r="C76" s="971"/>
      <c r="D76" s="971"/>
      <c r="E76" s="971"/>
      <c r="F76" s="971"/>
      <c r="G76" s="971"/>
      <c r="H76" s="971"/>
      <c r="I76" s="971"/>
      <c r="J76" s="971"/>
      <c r="K76" s="971"/>
      <c r="L76" s="971"/>
      <c r="M76" s="971"/>
      <c r="N76" s="971"/>
      <c r="O76" s="971"/>
      <c r="P76" s="972"/>
      <c r="Q76" s="974">
        <v>342</v>
      </c>
      <c r="R76" s="975"/>
      <c r="S76" s="975"/>
      <c r="T76" s="975"/>
      <c r="U76" s="976"/>
      <c r="V76" s="977">
        <v>330</v>
      </c>
      <c r="W76" s="975"/>
      <c r="X76" s="975"/>
      <c r="Y76" s="975"/>
      <c r="Z76" s="976"/>
      <c r="AA76" s="977">
        <v>12</v>
      </c>
      <c r="AB76" s="975"/>
      <c r="AC76" s="975"/>
      <c r="AD76" s="975"/>
      <c r="AE76" s="976"/>
      <c r="AF76" s="977">
        <v>12</v>
      </c>
      <c r="AG76" s="975"/>
      <c r="AH76" s="975"/>
      <c r="AI76" s="975"/>
      <c r="AJ76" s="976"/>
      <c r="AK76" s="978" t="s">
        <v>546</v>
      </c>
      <c r="AL76" s="979"/>
      <c r="AM76" s="979"/>
      <c r="AN76" s="979"/>
      <c r="AO76" s="980"/>
      <c r="AP76" s="977">
        <v>4</v>
      </c>
      <c r="AQ76" s="975"/>
      <c r="AR76" s="975"/>
      <c r="AS76" s="975"/>
      <c r="AT76" s="976"/>
      <c r="AU76" s="977">
        <v>4</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v>4</v>
      </c>
      <c r="AQ88" s="955"/>
      <c r="AR88" s="955"/>
      <c r="AS88" s="955"/>
      <c r="AT88" s="955"/>
      <c r="AU88" s="955">
        <v>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284</v>
      </c>
      <c r="AG109" s="888"/>
      <c r="AH109" s="888"/>
      <c r="AI109" s="888"/>
      <c r="AJ109" s="889"/>
      <c r="AK109" s="890" t="s">
        <v>283</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284</v>
      </c>
      <c r="BW109" s="888"/>
      <c r="BX109" s="888"/>
      <c r="BY109" s="888"/>
      <c r="BZ109" s="889"/>
      <c r="CA109" s="890" t="s">
        <v>283</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284</v>
      </c>
      <c r="DM109" s="888"/>
      <c r="DN109" s="888"/>
      <c r="DO109" s="888"/>
      <c r="DP109" s="889"/>
      <c r="DQ109" s="890" t="s">
        <v>283</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454036</v>
      </c>
      <c r="AB110" s="873"/>
      <c r="AC110" s="873"/>
      <c r="AD110" s="873"/>
      <c r="AE110" s="874"/>
      <c r="AF110" s="875">
        <v>384024</v>
      </c>
      <c r="AG110" s="873"/>
      <c r="AH110" s="873"/>
      <c r="AI110" s="873"/>
      <c r="AJ110" s="874"/>
      <c r="AK110" s="875">
        <v>394909</v>
      </c>
      <c r="AL110" s="873"/>
      <c r="AM110" s="873"/>
      <c r="AN110" s="873"/>
      <c r="AO110" s="874"/>
      <c r="AP110" s="876">
        <v>22.7</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3717341</v>
      </c>
      <c r="BR110" s="800"/>
      <c r="BS110" s="800"/>
      <c r="BT110" s="800"/>
      <c r="BU110" s="800"/>
      <c r="BV110" s="800">
        <v>3667819</v>
      </c>
      <c r="BW110" s="800"/>
      <c r="BX110" s="800"/>
      <c r="BY110" s="800"/>
      <c r="BZ110" s="800"/>
      <c r="CA110" s="800">
        <v>3745820</v>
      </c>
      <c r="CB110" s="800"/>
      <c r="CC110" s="800"/>
      <c r="CD110" s="800"/>
      <c r="CE110" s="800"/>
      <c r="CF110" s="861">
        <v>214.9</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412</v>
      </c>
      <c r="DH110" s="800"/>
      <c r="DI110" s="800"/>
      <c r="DJ110" s="800"/>
      <c r="DK110" s="800"/>
      <c r="DL110" s="800" t="s">
        <v>412</v>
      </c>
      <c r="DM110" s="800"/>
      <c r="DN110" s="800"/>
      <c r="DO110" s="800"/>
      <c r="DP110" s="800"/>
      <c r="DQ110" s="800" t="s">
        <v>412</v>
      </c>
      <c r="DR110" s="800"/>
      <c r="DS110" s="800"/>
      <c r="DT110" s="800"/>
      <c r="DU110" s="800"/>
      <c r="DV110" s="801" t="s">
        <v>412</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34144</v>
      </c>
      <c r="BR111" s="771"/>
      <c r="BS111" s="771"/>
      <c r="BT111" s="771"/>
      <c r="BU111" s="771"/>
      <c r="BV111" s="771">
        <v>26531</v>
      </c>
      <c r="BW111" s="771"/>
      <c r="BX111" s="771"/>
      <c r="BY111" s="771"/>
      <c r="BZ111" s="771"/>
      <c r="CA111" s="771">
        <v>19353</v>
      </c>
      <c r="CB111" s="771"/>
      <c r="CC111" s="771"/>
      <c r="CD111" s="771"/>
      <c r="CE111" s="771"/>
      <c r="CF111" s="848">
        <v>1.1000000000000001</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416</v>
      </c>
      <c r="DH111" s="771"/>
      <c r="DI111" s="771"/>
      <c r="DJ111" s="771"/>
      <c r="DK111" s="771"/>
      <c r="DL111" s="771" t="s">
        <v>416</v>
      </c>
      <c r="DM111" s="771"/>
      <c r="DN111" s="771"/>
      <c r="DO111" s="771"/>
      <c r="DP111" s="771"/>
      <c r="DQ111" s="771" t="s">
        <v>416</v>
      </c>
      <c r="DR111" s="771"/>
      <c r="DS111" s="771"/>
      <c r="DT111" s="771"/>
      <c r="DU111" s="771"/>
      <c r="DV111" s="823" t="s">
        <v>416</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412</v>
      </c>
      <c r="AB112" s="784"/>
      <c r="AC112" s="784"/>
      <c r="AD112" s="784"/>
      <c r="AE112" s="785"/>
      <c r="AF112" s="786" t="s">
        <v>412</v>
      </c>
      <c r="AG112" s="784"/>
      <c r="AH112" s="784"/>
      <c r="AI112" s="784"/>
      <c r="AJ112" s="785"/>
      <c r="AK112" s="786" t="s">
        <v>412</v>
      </c>
      <c r="AL112" s="784"/>
      <c r="AM112" s="784"/>
      <c r="AN112" s="784"/>
      <c r="AO112" s="785"/>
      <c r="AP112" s="754" t="s">
        <v>412</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1552131</v>
      </c>
      <c r="BR112" s="771"/>
      <c r="BS112" s="771"/>
      <c r="BT112" s="771"/>
      <c r="BU112" s="771"/>
      <c r="BV112" s="771">
        <v>1438872</v>
      </c>
      <c r="BW112" s="771"/>
      <c r="BX112" s="771"/>
      <c r="BY112" s="771"/>
      <c r="BZ112" s="771"/>
      <c r="CA112" s="771">
        <v>1304473</v>
      </c>
      <c r="CB112" s="771"/>
      <c r="CC112" s="771"/>
      <c r="CD112" s="771"/>
      <c r="CE112" s="771"/>
      <c r="CF112" s="848">
        <v>74.8</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412</v>
      </c>
      <c r="DH112" s="771"/>
      <c r="DI112" s="771"/>
      <c r="DJ112" s="771"/>
      <c r="DK112" s="771"/>
      <c r="DL112" s="771" t="s">
        <v>412</v>
      </c>
      <c r="DM112" s="771"/>
      <c r="DN112" s="771"/>
      <c r="DO112" s="771"/>
      <c r="DP112" s="771"/>
      <c r="DQ112" s="771" t="s">
        <v>412</v>
      </c>
      <c r="DR112" s="771"/>
      <c r="DS112" s="771"/>
      <c r="DT112" s="771"/>
      <c r="DU112" s="771"/>
      <c r="DV112" s="823" t="s">
        <v>412</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181293</v>
      </c>
      <c r="AB113" s="909"/>
      <c r="AC113" s="909"/>
      <c r="AD113" s="909"/>
      <c r="AE113" s="910"/>
      <c r="AF113" s="911">
        <v>154076</v>
      </c>
      <c r="AG113" s="909"/>
      <c r="AH113" s="909"/>
      <c r="AI113" s="909"/>
      <c r="AJ113" s="910"/>
      <c r="AK113" s="911">
        <v>143775</v>
      </c>
      <c r="AL113" s="909"/>
      <c r="AM113" s="909"/>
      <c r="AN113" s="909"/>
      <c r="AO113" s="910"/>
      <c r="AP113" s="912">
        <v>8.1999999999999993</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112</v>
      </c>
      <c r="BR113" s="771"/>
      <c r="BS113" s="771"/>
      <c r="BT113" s="771"/>
      <c r="BU113" s="771"/>
      <c r="BV113" s="771">
        <v>90</v>
      </c>
      <c r="BW113" s="771"/>
      <c r="BX113" s="771"/>
      <c r="BY113" s="771"/>
      <c r="BZ113" s="771"/>
      <c r="CA113" s="771">
        <v>67</v>
      </c>
      <c r="CB113" s="771"/>
      <c r="CC113" s="771"/>
      <c r="CD113" s="771"/>
      <c r="CE113" s="771"/>
      <c r="CF113" s="848">
        <v>0</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412</v>
      </c>
      <c r="DH113" s="784"/>
      <c r="DI113" s="784"/>
      <c r="DJ113" s="784"/>
      <c r="DK113" s="785"/>
      <c r="DL113" s="786" t="s">
        <v>412</v>
      </c>
      <c r="DM113" s="784"/>
      <c r="DN113" s="784"/>
      <c r="DO113" s="784"/>
      <c r="DP113" s="785"/>
      <c r="DQ113" s="786" t="s">
        <v>412</v>
      </c>
      <c r="DR113" s="784"/>
      <c r="DS113" s="784"/>
      <c r="DT113" s="784"/>
      <c r="DU113" s="785"/>
      <c r="DV113" s="754" t="s">
        <v>412</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412</v>
      </c>
      <c r="AB114" s="784"/>
      <c r="AC114" s="784"/>
      <c r="AD114" s="784"/>
      <c r="AE114" s="785"/>
      <c r="AF114" s="786" t="s">
        <v>412</v>
      </c>
      <c r="AG114" s="784"/>
      <c r="AH114" s="784"/>
      <c r="AI114" s="784"/>
      <c r="AJ114" s="785"/>
      <c r="AK114" s="786" t="s">
        <v>412</v>
      </c>
      <c r="AL114" s="784"/>
      <c r="AM114" s="784"/>
      <c r="AN114" s="784"/>
      <c r="AO114" s="785"/>
      <c r="AP114" s="754" t="s">
        <v>412</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569019</v>
      </c>
      <c r="BR114" s="771"/>
      <c r="BS114" s="771"/>
      <c r="BT114" s="771"/>
      <c r="BU114" s="771"/>
      <c r="BV114" s="771">
        <v>535001</v>
      </c>
      <c r="BW114" s="771"/>
      <c r="BX114" s="771"/>
      <c r="BY114" s="771"/>
      <c r="BZ114" s="771"/>
      <c r="CA114" s="771">
        <v>475521</v>
      </c>
      <c r="CB114" s="771"/>
      <c r="CC114" s="771"/>
      <c r="CD114" s="771"/>
      <c r="CE114" s="771"/>
      <c r="CF114" s="848">
        <v>27.3</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412</v>
      </c>
      <c r="DH114" s="784"/>
      <c r="DI114" s="784"/>
      <c r="DJ114" s="784"/>
      <c r="DK114" s="785"/>
      <c r="DL114" s="786" t="s">
        <v>412</v>
      </c>
      <c r="DM114" s="784"/>
      <c r="DN114" s="784"/>
      <c r="DO114" s="784"/>
      <c r="DP114" s="785"/>
      <c r="DQ114" s="786" t="s">
        <v>412</v>
      </c>
      <c r="DR114" s="784"/>
      <c r="DS114" s="784"/>
      <c r="DT114" s="784"/>
      <c r="DU114" s="785"/>
      <c r="DV114" s="754" t="s">
        <v>412</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7517</v>
      </c>
      <c r="AB115" s="909"/>
      <c r="AC115" s="909"/>
      <c r="AD115" s="909"/>
      <c r="AE115" s="910"/>
      <c r="AF115" s="911">
        <v>7346</v>
      </c>
      <c r="AG115" s="909"/>
      <c r="AH115" s="909"/>
      <c r="AI115" s="909"/>
      <c r="AJ115" s="910"/>
      <c r="AK115" s="911">
        <v>7177</v>
      </c>
      <c r="AL115" s="909"/>
      <c r="AM115" s="909"/>
      <c r="AN115" s="909"/>
      <c r="AO115" s="910"/>
      <c r="AP115" s="912">
        <v>0.4</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412</v>
      </c>
      <c r="BR115" s="771"/>
      <c r="BS115" s="771"/>
      <c r="BT115" s="771"/>
      <c r="BU115" s="771"/>
      <c r="BV115" s="771" t="s">
        <v>412</v>
      </c>
      <c r="BW115" s="771"/>
      <c r="BX115" s="771"/>
      <c r="BY115" s="771"/>
      <c r="BZ115" s="771"/>
      <c r="CA115" s="771" t="s">
        <v>412</v>
      </c>
      <c r="CB115" s="771"/>
      <c r="CC115" s="771"/>
      <c r="CD115" s="771"/>
      <c r="CE115" s="771"/>
      <c r="CF115" s="848" t="s">
        <v>412</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412</v>
      </c>
      <c r="DH115" s="784"/>
      <c r="DI115" s="784"/>
      <c r="DJ115" s="784"/>
      <c r="DK115" s="785"/>
      <c r="DL115" s="786" t="s">
        <v>412</v>
      </c>
      <c r="DM115" s="784"/>
      <c r="DN115" s="784"/>
      <c r="DO115" s="784"/>
      <c r="DP115" s="785"/>
      <c r="DQ115" s="786" t="s">
        <v>412</v>
      </c>
      <c r="DR115" s="784"/>
      <c r="DS115" s="784"/>
      <c r="DT115" s="784"/>
      <c r="DU115" s="785"/>
      <c r="DV115" s="754" t="s">
        <v>412</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412</v>
      </c>
      <c r="AB116" s="784"/>
      <c r="AC116" s="784"/>
      <c r="AD116" s="784"/>
      <c r="AE116" s="785"/>
      <c r="AF116" s="786" t="s">
        <v>412</v>
      </c>
      <c r="AG116" s="784"/>
      <c r="AH116" s="784"/>
      <c r="AI116" s="784"/>
      <c r="AJ116" s="785"/>
      <c r="AK116" s="786" t="s">
        <v>412</v>
      </c>
      <c r="AL116" s="784"/>
      <c r="AM116" s="784"/>
      <c r="AN116" s="784"/>
      <c r="AO116" s="785"/>
      <c r="AP116" s="754" t="s">
        <v>412</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412</v>
      </c>
      <c r="BR116" s="771"/>
      <c r="BS116" s="771"/>
      <c r="BT116" s="771"/>
      <c r="BU116" s="771"/>
      <c r="BV116" s="771" t="s">
        <v>412</v>
      </c>
      <c r="BW116" s="771"/>
      <c r="BX116" s="771"/>
      <c r="BY116" s="771"/>
      <c r="BZ116" s="771"/>
      <c r="CA116" s="771" t="s">
        <v>412</v>
      </c>
      <c r="CB116" s="771"/>
      <c r="CC116" s="771"/>
      <c r="CD116" s="771"/>
      <c r="CE116" s="771"/>
      <c r="CF116" s="848" t="s">
        <v>412</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34144</v>
      </c>
      <c r="DH116" s="784"/>
      <c r="DI116" s="784"/>
      <c r="DJ116" s="784"/>
      <c r="DK116" s="785"/>
      <c r="DL116" s="786">
        <v>26531</v>
      </c>
      <c r="DM116" s="784"/>
      <c r="DN116" s="784"/>
      <c r="DO116" s="784"/>
      <c r="DP116" s="785"/>
      <c r="DQ116" s="786">
        <v>19353</v>
      </c>
      <c r="DR116" s="784"/>
      <c r="DS116" s="784"/>
      <c r="DT116" s="784"/>
      <c r="DU116" s="785"/>
      <c r="DV116" s="754">
        <v>1.1000000000000001</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642846</v>
      </c>
      <c r="AB117" s="895"/>
      <c r="AC117" s="895"/>
      <c r="AD117" s="895"/>
      <c r="AE117" s="896"/>
      <c r="AF117" s="898">
        <v>545446</v>
      </c>
      <c r="AG117" s="895"/>
      <c r="AH117" s="895"/>
      <c r="AI117" s="895"/>
      <c r="AJ117" s="896"/>
      <c r="AK117" s="898">
        <v>545861</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284</v>
      </c>
      <c r="AG118" s="888"/>
      <c r="AH118" s="888"/>
      <c r="AI118" s="888"/>
      <c r="AJ118" s="889"/>
      <c r="AK118" s="890" t="s">
        <v>283</v>
      </c>
      <c r="AL118" s="888"/>
      <c r="AM118" s="888"/>
      <c r="AN118" s="888"/>
      <c r="AO118" s="889"/>
      <c r="AP118" s="891" t="s">
        <v>406</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436</v>
      </c>
      <c r="BP118" s="838"/>
      <c r="BQ118" s="857">
        <v>5872747</v>
      </c>
      <c r="BR118" s="858"/>
      <c r="BS118" s="858"/>
      <c r="BT118" s="858"/>
      <c r="BU118" s="858"/>
      <c r="BV118" s="858">
        <v>5668313</v>
      </c>
      <c r="BW118" s="858"/>
      <c r="BX118" s="858"/>
      <c r="BY118" s="858"/>
      <c r="BZ118" s="858"/>
      <c r="CA118" s="858">
        <v>5545234</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2660149</v>
      </c>
      <c r="BR119" s="800"/>
      <c r="BS119" s="800"/>
      <c r="BT119" s="800"/>
      <c r="BU119" s="800"/>
      <c r="BV119" s="800">
        <v>2452126</v>
      </c>
      <c r="BW119" s="800"/>
      <c r="BX119" s="800"/>
      <c r="BY119" s="800"/>
      <c r="BZ119" s="800"/>
      <c r="CA119" s="800">
        <v>2346697</v>
      </c>
      <c r="CB119" s="800"/>
      <c r="CC119" s="800"/>
      <c r="CD119" s="800"/>
      <c r="CE119" s="800"/>
      <c r="CF119" s="861">
        <v>134.6</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t="s">
        <v>109</v>
      </c>
      <c r="BR120" s="771"/>
      <c r="BS120" s="771"/>
      <c r="BT120" s="771"/>
      <c r="BU120" s="771"/>
      <c r="BV120" s="771" t="s">
        <v>109</v>
      </c>
      <c r="BW120" s="771"/>
      <c r="BX120" s="771"/>
      <c r="BY120" s="771"/>
      <c r="BZ120" s="771"/>
      <c r="CA120" s="771" t="s">
        <v>109</v>
      </c>
      <c r="CB120" s="771"/>
      <c r="CC120" s="771"/>
      <c r="CD120" s="771"/>
      <c r="CE120" s="771"/>
      <c r="CF120" s="848" t="s">
        <v>109</v>
      </c>
      <c r="CG120" s="849"/>
      <c r="CH120" s="849"/>
      <c r="CI120" s="849"/>
      <c r="CJ120" s="849"/>
      <c r="CK120" s="850" t="s">
        <v>442</v>
      </c>
      <c r="CL120" s="810"/>
      <c r="CM120" s="810"/>
      <c r="CN120" s="810"/>
      <c r="CO120" s="811"/>
      <c r="CP120" s="854" t="s">
        <v>443</v>
      </c>
      <c r="CQ120" s="855"/>
      <c r="CR120" s="855"/>
      <c r="CS120" s="855"/>
      <c r="CT120" s="855"/>
      <c r="CU120" s="855"/>
      <c r="CV120" s="855"/>
      <c r="CW120" s="855"/>
      <c r="CX120" s="855"/>
      <c r="CY120" s="855"/>
      <c r="CZ120" s="855"/>
      <c r="DA120" s="855"/>
      <c r="DB120" s="855"/>
      <c r="DC120" s="855"/>
      <c r="DD120" s="855"/>
      <c r="DE120" s="855"/>
      <c r="DF120" s="856"/>
      <c r="DG120" s="799">
        <v>827343</v>
      </c>
      <c r="DH120" s="800"/>
      <c r="DI120" s="800"/>
      <c r="DJ120" s="800"/>
      <c r="DK120" s="800"/>
      <c r="DL120" s="800">
        <v>763071</v>
      </c>
      <c r="DM120" s="800"/>
      <c r="DN120" s="800"/>
      <c r="DO120" s="800"/>
      <c r="DP120" s="800"/>
      <c r="DQ120" s="800">
        <v>662571</v>
      </c>
      <c r="DR120" s="800"/>
      <c r="DS120" s="800"/>
      <c r="DT120" s="800"/>
      <c r="DU120" s="800"/>
      <c r="DV120" s="801">
        <v>38</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4039849</v>
      </c>
      <c r="BR121" s="858"/>
      <c r="BS121" s="858"/>
      <c r="BT121" s="858"/>
      <c r="BU121" s="858"/>
      <c r="BV121" s="858">
        <v>4148161</v>
      </c>
      <c r="BW121" s="858"/>
      <c r="BX121" s="858"/>
      <c r="BY121" s="858"/>
      <c r="BZ121" s="858"/>
      <c r="CA121" s="858">
        <v>4074637</v>
      </c>
      <c r="CB121" s="858"/>
      <c r="CC121" s="858"/>
      <c r="CD121" s="858"/>
      <c r="CE121" s="858"/>
      <c r="CF121" s="859">
        <v>233.7</v>
      </c>
      <c r="CG121" s="860"/>
      <c r="CH121" s="860"/>
      <c r="CI121" s="860"/>
      <c r="CJ121" s="860"/>
      <c r="CK121" s="851"/>
      <c r="CL121" s="812"/>
      <c r="CM121" s="812"/>
      <c r="CN121" s="812"/>
      <c r="CO121" s="813"/>
      <c r="CP121" s="828" t="s">
        <v>446</v>
      </c>
      <c r="CQ121" s="829"/>
      <c r="CR121" s="829"/>
      <c r="CS121" s="829"/>
      <c r="CT121" s="829"/>
      <c r="CU121" s="829"/>
      <c r="CV121" s="829"/>
      <c r="CW121" s="829"/>
      <c r="CX121" s="829"/>
      <c r="CY121" s="829"/>
      <c r="CZ121" s="829"/>
      <c r="DA121" s="829"/>
      <c r="DB121" s="829"/>
      <c r="DC121" s="829"/>
      <c r="DD121" s="829"/>
      <c r="DE121" s="829"/>
      <c r="DF121" s="830"/>
      <c r="DG121" s="770">
        <v>533802</v>
      </c>
      <c r="DH121" s="771"/>
      <c r="DI121" s="771"/>
      <c r="DJ121" s="771"/>
      <c r="DK121" s="771"/>
      <c r="DL121" s="771">
        <v>483166</v>
      </c>
      <c r="DM121" s="771"/>
      <c r="DN121" s="771"/>
      <c r="DO121" s="771"/>
      <c r="DP121" s="771"/>
      <c r="DQ121" s="771">
        <v>450836</v>
      </c>
      <c r="DR121" s="771"/>
      <c r="DS121" s="771"/>
      <c r="DT121" s="771"/>
      <c r="DU121" s="771"/>
      <c r="DV121" s="823">
        <v>25.9</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447</v>
      </c>
      <c r="BP122" s="838"/>
      <c r="BQ122" s="839">
        <v>6699998</v>
      </c>
      <c r="BR122" s="840"/>
      <c r="BS122" s="840"/>
      <c r="BT122" s="840"/>
      <c r="BU122" s="840"/>
      <c r="BV122" s="840">
        <v>6600287</v>
      </c>
      <c r="BW122" s="840"/>
      <c r="BX122" s="840"/>
      <c r="BY122" s="840"/>
      <c r="BZ122" s="840"/>
      <c r="CA122" s="840">
        <v>6421334</v>
      </c>
      <c r="CB122" s="840"/>
      <c r="CC122" s="840"/>
      <c r="CD122" s="840"/>
      <c r="CE122" s="840"/>
      <c r="CF122" s="743"/>
      <c r="CG122" s="744"/>
      <c r="CH122" s="744"/>
      <c r="CI122" s="744"/>
      <c r="CJ122" s="841"/>
      <c r="CK122" s="851"/>
      <c r="CL122" s="812"/>
      <c r="CM122" s="812"/>
      <c r="CN122" s="812"/>
      <c r="CO122" s="813"/>
      <c r="CP122" s="828" t="s">
        <v>448</v>
      </c>
      <c r="CQ122" s="829"/>
      <c r="CR122" s="829"/>
      <c r="CS122" s="829"/>
      <c r="CT122" s="829"/>
      <c r="CU122" s="829"/>
      <c r="CV122" s="829"/>
      <c r="CW122" s="829"/>
      <c r="CX122" s="829"/>
      <c r="CY122" s="829"/>
      <c r="CZ122" s="829"/>
      <c r="DA122" s="829"/>
      <c r="DB122" s="829"/>
      <c r="DC122" s="829"/>
      <c r="DD122" s="829"/>
      <c r="DE122" s="829"/>
      <c r="DF122" s="830"/>
      <c r="DG122" s="770">
        <v>149154</v>
      </c>
      <c r="DH122" s="771"/>
      <c r="DI122" s="771"/>
      <c r="DJ122" s="771"/>
      <c r="DK122" s="771"/>
      <c r="DL122" s="771">
        <v>155593</v>
      </c>
      <c r="DM122" s="771"/>
      <c r="DN122" s="771"/>
      <c r="DO122" s="771"/>
      <c r="DP122" s="771"/>
      <c r="DQ122" s="771">
        <v>159277</v>
      </c>
      <c r="DR122" s="771"/>
      <c r="DS122" s="771"/>
      <c r="DT122" s="771"/>
      <c r="DU122" s="771"/>
      <c r="DV122" s="823">
        <v>9.1</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109</v>
      </c>
      <c r="BR123" s="832"/>
      <c r="BS123" s="832"/>
      <c r="BT123" s="832"/>
      <c r="BU123" s="832"/>
      <c r="BV123" s="832" t="s">
        <v>109</v>
      </c>
      <c r="BW123" s="832"/>
      <c r="BX123" s="832"/>
      <c r="BY123" s="832"/>
      <c r="BZ123" s="832"/>
      <c r="CA123" s="832" t="s">
        <v>109</v>
      </c>
      <c r="CB123" s="832"/>
      <c r="CC123" s="832"/>
      <c r="CD123" s="832"/>
      <c r="CE123" s="832"/>
      <c r="CF123" s="730"/>
      <c r="CG123" s="731"/>
      <c r="CH123" s="731"/>
      <c r="CI123" s="731"/>
      <c r="CJ123" s="833"/>
      <c r="CK123" s="851"/>
      <c r="CL123" s="812"/>
      <c r="CM123" s="812"/>
      <c r="CN123" s="812"/>
      <c r="CO123" s="813"/>
      <c r="CP123" s="828" t="s">
        <v>450</v>
      </c>
      <c r="CQ123" s="829"/>
      <c r="CR123" s="829"/>
      <c r="CS123" s="829"/>
      <c r="CT123" s="829"/>
      <c r="CU123" s="829"/>
      <c r="CV123" s="829"/>
      <c r="CW123" s="829"/>
      <c r="CX123" s="829"/>
      <c r="CY123" s="829"/>
      <c r="CZ123" s="829"/>
      <c r="DA123" s="829"/>
      <c r="DB123" s="829"/>
      <c r="DC123" s="829"/>
      <c r="DD123" s="829"/>
      <c r="DE123" s="829"/>
      <c r="DF123" s="830"/>
      <c r="DG123" s="783">
        <v>41832</v>
      </c>
      <c r="DH123" s="784"/>
      <c r="DI123" s="784"/>
      <c r="DJ123" s="784"/>
      <c r="DK123" s="785"/>
      <c r="DL123" s="786">
        <v>37042</v>
      </c>
      <c r="DM123" s="784"/>
      <c r="DN123" s="784"/>
      <c r="DO123" s="784"/>
      <c r="DP123" s="785"/>
      <c r="DQ123" s="786">
        <v>31789</v>
      </c>
      <c r="DR123" s="784"/>
      <c r="DS123" s="784"/>
      <c r="DT123" s="784"/>
      <c r="DU123" s="785"/>
      <c r="DV123" s="754">
        <v>1.8</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451</v>
      </c>
      <c r="AB124" s="784"/>
      <c r="AC124" s="784"/>
      <c r="AD124" s="784"/>
      <c r="AE124" s="785"/>
      <c r="AF124" s="786" t="s">
        <v>451</v>
      </c>
      <c r="AG124" s="784"/>
      <c r="AH124" s="784"/>
      <c r="AI124" s="784"/>
      <c r="AJ124" s="785"/>
      <c r="AK124" s="786" t="s">
        <v>451</v>
      </c>
      <c r="AL124" s="784"/>
      <c r="AM124" s="784"/>
      <c r="AN124" s="784"/>
      <c r="AO124" s="785"/>
      <c r="AP124" s="754" t="s">
        <v>451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t="s">
        <v>451</v>
      </c>
      <c r="DH124" s="717"/>
      <c r="DI124" s="717"/>
      <c r="DJ124" s="717"/>
      <c r="DK124" s="718"/>
      <c r="DL124" s="719" t="s">
        <v>451</v>
      </c>
      <c r="DM124" s="717"/>
      <c r="DN124" s="717"/>
      <c r="DO124" s="717"/>
      <c r="DP124" s="718"/>
      <c r="DQ124" s="719" t="s">
        <v>451</v>
      </c>
      <c r="DR124" s="717"/>
      <c r="DS124" s="717"/>
      <c r="DT124" s="717"/>
      <c r="DU124" s="718"/>
      <c r="DV124" s="807" t="s">
        <v>451</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451</v>
      </c>
      <c r="AB125" s="784"/>
      <c r="AC125" s="784"/>
      <c r="AD125" s="784"/>
      <c r="AE125" s="785"/>
      <c r="AF125" s="786" t="s">
        <v>451</v>
      </c>
      <c r="AG125" s="784"/>
      <c r="AH125" s="784"/>
      <c r="AI125" s="784"/>
      <c r="AJ125" s="785"/>
      <c r="AK125" s="786" t="s">
        <v>451</v>
      </c>
      <c r="AL125" s="784"/>
      <c r="AM125" s="784"/>
      <c r="AN125" s="784"/>
      <c r="AO125" s="785"/>
      <c r="AP125" s="754" t="s">
        <v>451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451</v>
      </c>
      <c r="DH125" s="800"/>
      <c r="DI125" s="800"/>
      <c r="DJ125" s="800"/>
      <c r="DK125" s="800"/>
      <c r="DL125" s="800" t="s">
        <v>451</v>
      </c>
      <c r="DM125" s="800"/>
      <c r="DN125" s="800"/>
      <c r="DO125" s="800"/>
      <c r="DP125" s="800"/>
      <c r="DQ125" s="800" t="s">
        <v>451</v>
      </c>
      <c r="DR125" s="800"/>
      <c r="DS125" s="800"/>
      <c r="DT125" s="800"/>
      <c r="DU125" s="800"/>
      <c r="DV125" s="801" t="s">
        <v>451</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6526</v>
      </c>
      <c r="AB126" s="784"/>
      <c r="AC126" s="784"/>
      <c r="AD126" s="784"/>
      <c r="AE126" s="785"/>
      <c r="AF126" s="786">
        <v>6524</v>
      </c>
      <c r="AG126" s="784"/>
      <c r="AH126" s="784"/>
      <c r="AI126" s="784"/>
      <c r="AJ126" s="785"/>
      <c r="AK126" s="786">
        <v>6522</v>
      </c>
      <c r="AL126" s="784"/>
      <c r="AM126" s="784"/>
      <c r="AN126" s="784"/>
      <c r="AO126" s="785"/>
      <c r="AP126" s="754">
        <v>0.4</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t="s">
        <v>451</v>
      </c>
      <c r="DH126" s="771"/>
      <c r="DI126" s="771"/>
      <c r="DJ126" s="771"/>
      <c r="DK126" s="771"/>
      <c r="DL126" s="771" t="s">
        <v>451</v>
      </c>
      <c r="DM126" s="771"/>
      <c r="DN126" s="771"/>
      <c r="DO126" s="771"/>
      <c r="DP126" s="771"/>
      <c r="DQ126" s="771" t="s">
        <v>451</v>
      </c>
      <c r="DR126" s="771"/>
      <c r="DS126" s="771"/>
      <c r="DT126" s="771"/>
      <c r="DU126" s="771"/>
      <c r="DV126" s="823" t="s">
        <v>451</v>
      </c>
      <c r="DW126" s="823"/>
      <c r="DX126" s="823"/>
      <c r="DY126" s="823"/>
      <c r="DZ126" s="824"/>
    </row>
    <row r="127" spans="1:130" s="197" customFormat="1" ht="26.25" customHeight="1" thickBot="1">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991</v>
      </c>
      <c r="AB127" s="784"/>
      <c r="AC127" s="784"/>
      <c r="AD127" s="784"/>
      <c r="AE127" s="785"/>
      <c r="AF127" s="786">
        <v>822</v>
      </c>
      <c r="AG127" s="784"/>
      <c r="AH127" s="784"/>
      <c r="AI127" s="784"/>
      <c r="AJ127" s="785"/>
      <c r="AK127" s="786">
        <v>655</v>
      </c>
      <c r="AL127" s="784"/>
      <c r="AM127" s="784"/>
      <c r="AN127" s="784"/>
      <c r="AO127" s="785"/>
      <c r="AP127" s="754">
        <v>0</v>
      </c>
      <c r="AQ127" s="755"/>
      <c r="AR127" s="755"/>
      <c r="AS127" s="755"/>
      <c r="AT127" s="756"/>
      <c r="AU127" s="233"/>
      <c r="AV127" s="233"/>
      <c r="AW127" s="233"/>
      <c r="AX127" s="757" t="s">
        <v>461</v>
      </c>
      <c r="AY127" s="758"/>
      <c r="AZ127" s="758"/>
      <c r="BA127" s="758"/>
      <c r="BB127" s="758"/>
      <c r="BC127" s="758"/>
      <c r="BD127" s="758"/>
      <c r="BE127" s="759"/>
      <c r="BF127" s="760" t="s">
        <v>451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t="s">
        <v>463</v>
      </c>
      <c r="DH127" s="820"/>
      <c r="DI127" s="820"/>
      <c r="DJ127" s="820"/>
      <c r="DK127" s="820"/>
      <c r="DL127" s="820" t="s">
        <v>464</v>
      </c>
      <c r="DM127" s="820"/>
      <c r="DN127" s="820"/>
      <c r="DO127" s="820"/>
      <c r="DP127" s="820"/>
      <c r="DQ127" s="820" t="s">
        <v>464</v>
      </c>
      <c r="DR127" s="820"/>
      <c r="DS127" s="820"/>
      <c r="DT127" s="820"/>
      <c r="DU127" s="820"/>
      <c r="DV127" s="821" t="s">
        <v>464</v>
      </c>
      <c r="DW127" s="821"/>
      <c r="DX127" s="821"/>
      <c r="DY127" s="821"/>
      <c r="DZ127" s="822"/>
    </row>
    <row r="128" spans="1:130" s="197" customFormat="1" ht="26.25" customHeight="1">
      <c r="A128" s="795" t="s">
        <v>465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466</v>
      </c>
      <c r="X128" s="797"/>
      <c r="Y128" s="797"/>
      <c r="Z128" s="798"/>
      <c r="AA128" s="723">
        <v>31097</v>
      </c>
      <c r="AB128" s="724"/>
      <c r="AC128" s="724"/>
      <c r="AD128" s="724"/>
      <c r="AE128" s="725"/>
      <c r="AF128" s="726">
        <v>2500</v>
      </c>
      <c r="AG128" s="724"/>
      <c r="AH128" s="724"/>
      <c r="AI128" s="724"/>
      <c r="AJ128" s="725"/>
      <c r="AK128" s="726">
        <v>2500</v>
      </c>
      <c r="AL128" s="724"/>
      <c r="AM128" s="724"/>
      <c r="AN128" s="724"/>
      <c r="AO128" s="725"/>
      <c r="AP128" s="727"/>
      <c r="AQ128" s="728"/>
      <c r="AR128" s="728"/>
      <c r="AS128" s="728"/>
      <c r="AT128" s="729"/>
      <c r="AU128" s="235"/>
      <c r="AV128" s="235"/>
      <c r="AW128" s="235"/>
      <c r="AX128" s="772" t="s">
        <v>467</v>
      </c>
      <c r="AY128" s="768"/>
      <c r="AZ128" s="768"/>
      <c r="BA128" s="768"/>
      <c r="BB128" s="768"/>
      <c r="BC128" s="768"/>
      <c r="BD128" s="768"/>
      <c r="BE128" s="769"/>
      <c r="BF128" s="790" t="s">
        <v>451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468</v>
      </c>
      <c r="X129" s="781"/>
      <c r="Y129" s="781"/>
      <c r="Z129" s="782"/>
      <c r="AA129" s="783">
        <v>2173496</v>
      </c>
      <c r="AB129" s="784"/>
      <c r="AC129" s="784"/>
      <c r="AD129" s="784"/>
      <c r="AE129" s="785"/>
      <c r="AF129" s="786">
        <v>2078222</v>
      </c>
      <c r="AG129" s="784"/>
      <c r="AH129" s="784"/>
      <c r="AI129" s="784"/>
      <c r="AJ129" s="785"/>
      <c r="AK129" s="786">
        <v>2166815</v>
      </c>
      <c r="AL129" s="784"/>
      <c r="AM129" s="784"/>
      <c r="AN129" s="784"/>
      <c r="AO129" s="785"/>
      <c r="AP129" s="787"/>
      <c r="AQ129" s="788"/>
      <c r="AR129" s="788"/>
      <c r="AS129" s="788"/>
      <c r="AT129" s="789"/>
      <c r="AU129" s="235"/>
      <c r="AV129" s="235"/>
      <c r="AW129" s="235"/>
      <c r="AX129" s="772" t="s">
        <v>469</v>
      </c>
      <c r="AY129" s="768"/>
      <c r="AZ129" s="768"/>
      <c r="BA129" s="768"/>
      <c r="BB129" s="768"/>
      <c r="BC129" s="768"/>
      <c r="BD129" s="768"/>
      <c r="BE129" s="769"/>
      <c r="BF129" s="773">
        <v>7.8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470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471</v>
      </c>
      <c r="X130" s="781"/>
      <c r="Y130" s="781"/>
      <c r="Z130" s="782"/>
      <c r="AA130" s="783">
        <v>451147</v>
      </c>
      <c r="AB130" s="784"/>
      <c r="AC130" s="784"/>
      <c r="AD130" s="784"/>
      <c r="AE130" s="785"/>
      <c r="AF130" s="786">
        <v>419339</v>
      </c>
      <c r="AG130" s="784"/>
      <c r="AH130" s="784"/>
      <c r="AI130" s="784"/>
      <c r="AJ130" s="785"/>
      <c r="AK130" s="786">
        <v>423492</v>
      </c>
      <c r="AL130" s="784"/>
      <c r="AM130" s="784"/>
      <c r="AN130" s="784"/>
      <c r="AO130" s="785"/>
      <c r="AP130" s="787"/>
      <c r="AQ130" s="788"/>
      <c r="AR130" s="788"/>
      <c r="AS130" s="788"/>
      <c r="AT130" s="789"/>
      <c r="AU130" s="235"/>
      <c r="AV130" s="235"/>
      <c r="AW130" s="235"/>
      <c r="AX130" s="751" t="s">
        <v>472</v>
      </c>
      <c r="AY130" s="752"/>
      <c r="AZ130" s="752"/>
      <c r="BA130" s="752"/>
      <c r="BB130" s="752"/>
      <c r="BC130" s="752"/>
      <c r="BD130" s="752"/>
      <c r="BE130" s="753"/>
      <c r="BF130" s="705" t="s">
        <v>473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474</v>
      </c>
      <c r="X131" s="714"/>
      <c r="Y131" s="714"/>
      <c r="Z131" s="715"/>
      <c r="AA131" s="716">
        <v>1722349</v>
      </c>
      <c r="AB131" s="717"/>
      <c r="AC131" s="717"/>
      <c r="AD131" s="717"/>
      <c r="AE131" s="718"/>
      <c r="AF131" s="719">
        <v>1658883</v>
      </c>
      <c r="AG131" s="717"/>
      <c r="AH131" s="717"/>
      <c r="AI131" s="717"/>
      <c r="AJ131" s="718"/>
      <c r="AK131" s="719">
        <v>1743323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476</v>
      </c>
      <c r="W132" s="737"/>
      <c r="X132" s="737"/>
      <c r="Y132" s="737"/>
      <c r="Z132" s="738"/>
      <c r="AA132" s="739">
        <v>9.3245910090000006</v>
      </c>
      <c r="AB132" s="740"/>
      <c r="AC132" s="740"/>
      <c r="AD132" s="740"/>
      <c r="AE132" s="741"/>
      <c r="AF132" s="742">
        <v>7.4512186810000003</v>
      </c>
      <c r="AG132" s="740"/>
      <c r="AH132" s="740"/>
      <c r="AI132" s="740"/>
      <c r="AJ132" s="741"/>
      <c r="AK132" s="742">
        <v>6.8758916159999997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477</v>
      </c>
      <c r="W133" s="746"/>
      <c r="X133" s="746"/>
      <c r="Y133" s="746"/>
      <c r="Z133" s="747"/>
      <c r="AA133" s="748">
        <v>9.1999999999999993</v>
      </c>
      <c r="AB133" s="749"/>
      <c r="AC133" s="749"/>
      <c r="AD133" s="749"/>
      <c r="AE133" s="750"/>
      <c r="AF133" s="748">
        <v>8.6</v>
      </c>
      <c r="AG133" s="749"/>
      <c r="AH133" s="749"/>
      <c r="AI133" s="749"/>
      <c r="AJ133" s="750"/>
      <c r="AK133" s="748">
        <v>7.8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21" t="s">
        <v>480</v>
      </c>
      <c r="L7" s="254"/>
      <c r="M7" s="255" t="s">
        <v>481</v>
      </c>
      <c r="N7" s="256"/>
    </row>
    <row r="8" spans="1:16">
      <c r="A8" s="248"/>
      <c r="B8" s="244"/>
      <c r="C8" s="244"/>
      <c r="D8" s="244"/>
      <c r="E8" s="244"/>
      <c r="F8" s="244"/>
      <c r="G8" s="257"/>
      <c r="H8" s="258"/>
      <c r="I8" s="258"/>
      <c r="J8" s="259"/>
      <c r="K8" s="1122"/>
      <c r="L8" s="260" t="s">
        <v>482</v>
      </c>
      <c r="M8" s="261" t="s">
        <v>483</v>
      </c>
      <c r="N8" s="262" t="s">
        <v>484</v>
      </c>
    </row>
    <row r="9" spans="1:16">
      <c r="A9" s="248"/>
      <c r="B9" s="244"/>
      <c r="C9" s="244"/>
      <c r="D9" s="244"/>
      <c r="E9" s="244"/>
      <c r="F9" s="244"/>
      <c r="G9" s="1135" t="s">
        <v>485</v>
      </c>
      <c r="H9" s="1136"/>
      <c r="I9" s="1136"/>
      <c r="J9" s="1137"/>
      <c r="K9" s="263">
        <v>524395</v>
      </c>
      <c r="L9" s="264">
        <v>112122</v>
      </c>
      <c r="M9" s="265">
        <v>149112</v>
      </c>
      <c r="N9" s="266">
        <v>-24.8</v>
      </c>
    </row>
    <row r="10" spans="1:16">
      <c r="A10" s="248"/>
      <c r="B10" s="244"/>
      <c r="C10" s="244"/>
      <c r="D10" s="244"/>
      <c r="E10" s="244"/>
      <c r="F10" s="244"/>
      <c r="G10" s="1135" t="s">
        <v>486</v>
      </c>
      <c r="H10" s="1136"/>
      <c r="I10" s="1136"/>
      <c r="J10" s="1137"/>
      <c r="K10" s="267">
        <v>57604</v>
      </c>
      <c r="L10" s="268">
        <v>12316</v>
      </c>
      <c r="M10" s="269">
        <v>16878</v>
      </c>
      <c r="N10" s="270">
        <v>-27</v>
      </c>
    </row>
    <row r="11" spans="1:16" ht="13.5" customHeight="1">
      <c r="A11" s="248"/>
      <c r="B11" s="244"/>
      <c r="C11" s="244"/>
      <c r="D11" s="244"/>
      <c r="E11" s="244"/>
      <c r="F11" s="244"/>
      <c r="G11" s="1135" t="s">
        <v>487</v>
      </c>
      <c r="H11" s="1136"/>
      <c r="I11" s="1136"/>
      <c r="J11" s="1137"/>
      <c r="K11" s="267">
        <v>5905</v>
      </c>
      <c r="L11" s="268">
        <v>1263</v>
      </c>
      <c r="M11" s="269">
        <v>25471</v>
      </c>
      <c r="N11" s="270">
        <v>-95</v>
      </c>
    </row>
    <row r="12" spans="1:16" ht="13.5" customHeight="1">
      <c r="A12" s="248"/>
      <c r="B12" s="244"/>
      <c r="C12" s="244"/>
      <c r="D12" s="244"/>
      <c r="E12" s="244"/>
      <c r="F12" s="244"/>
      <c r="G12" s="1135" t="s">
        <v>488</v>
      </c>
      <c r="H12" s="1136"/>
      <c r="I12" s="1136"/>
      <c r="J12" s="1137"/>
      <c r="K12" s="267" t="s">
        <v>489</v>
      </c>
      <c r="L12" s="268" t="s">
        <v>489</v>
      </c>
      <c r="M12" s="269">
        <v>1933</v>
      </c>
      <c r="N12" s="270" t="s">
        <v>489</v>
      </c>
    </row>
    <row r="13" spans="1:16" ht="13.5" customHeight="1">
      <c r="A13" s="248"/>
      <c r="B13" s="244"/>
      <c r="C13" s="244"/>
      <c r="D13" s="244"/>
      <c r="E13" s="244"/>
      <c r="F13" s="244"/>
      <c r="G13" s="1135" t="s">
        <v>490</v>
      </c>
      <c r="H13" s="1136"/>
      <c r="I13" s="1136"/>
      <c r="J13" s="1137"/>
      <c r="K13" s="267" t="s">
        <v>489</v>
      </c>
      <c r="L13" s="268" t="s">
        <v>489</v>
      </c>
      <c r="M13" s="269" t="s">
        <v>489</v>
      </c>
      <c r="N13" s="270" t="s">
        <v>489</v>
      </c>
    </row>
    <row r="14" spans="1:16" ht="13.5" customHeight="1">
      <c r="A14" s="248"/>
      <c r="B14" s="244"/>
      <c r="C14" s="244"/>
      <c r="D14" s="244"/>
      <c r="E14" s="244"/>
      <c r="F14" s="244"/>
      <c r="G14" s="1135" t="s">
        <v>491</v>
      </c>
      <c r="H14" s="1136"/>
      <c r="I14" s="1136"/>
      <c r="J14" s="1137"/>
      <c r="K14" s="267">
        <v>31345</v>
      </c>
      <c r="L14" s="268">
        <v>6702</v>
      </c>
      <c r="M14" s="269">
        <v>7468</v>
      </c>
      <c r="N14" s="270">
        <v>-10.3</v>
      </c>
    </row>
    <row r="15" spans="1:16" ht="13.5" customHeight="1">
      <c r="A15" s="248"/>
      <c r="B15" s="244"/>
      <c r="C15" s="244"/>
      <c r="D15" s="244"/>
      <c r="E15" s="244"/>
      <c r="F15" s="244"/>
      <c r="G15" s="1135" t="s">
        <v>492</v>
      </c>
      <c r="H15" s="1136"/>
      <c r="I15" s="1136"/>
      <c r="J15" s="1137"/>
      <c r="K15" s="267" t="s">
        <v>489</v>
      </c>
      <c r="L15" s="268" t="s">
        <v>489</v>
      </c>
      <c r="M15" s="269">
        <v>4077</v>
      </c>
      <c r="N15" s="270" t="s">
        <v>489</v>
      </c>
    </row>
    <row r="16" spans="1:16">
      <c r="A16" s="248"/>
      <c r="B16" s="244"/>
      <c r="C16" s="244"/>
      <c r="D16" s="244"/>
      <c r="E16" s="244"/>
      <c r="F16" s="244"/>
      <c r="G16" s="1138" t="s">
        <v>493</v>
      </c>
      <c r="H16" s="1139"/>
      <c r="I16" s="1139"/>
      <c r="J16" s="1140"/>
      <c r="K16" s="268">
        <v>-49964</v>
      </c>
      <c r="L16" s="268">
        <v>-10683</v>
      </c>
      <c r="M16" s="269">
        <v>-15449</v>
      </c>
      <c r="N16" s="270">
        <v>-30.8</v>
      </c>
    </row>
    <row r="17" spans="1:16">
      <c r="A17" s="248"/>
      <c r="B17" s="244"/>
      <c r="C17" s="244"/>
      <c r="D17" s="244"/>
      <c r="E17" s="244"/>
      <c r="F17" s="244"/>
      <c r="G17" s="1138" t="s">
        <v>167</v>
      </c>
      <c r="H17" s="1139"/>
      <c r="I17" s="1139"/>
      <c r="J17" s="1140"/>
      <c r="K17" s="268">
        <v>569285</v>
      </c>
      <c r="L17" s="268">
        <v>121720</v>
      </c>
      <c r="M17" s="269">
        <v>189490</v>
      </c>
      <c r="N17" s="270">
        <v>-35.799999999999997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32" t="s">
        <v>498</v>
      </c>
      <c r="H21" s="1133"/>
      <c r="I21" s="1133"/>
      <c r="J21" s="1134"/>
      <c r="K21" s="280">
        <v>12.83</v>
      </c>
      <c r="L21" s="281">
        <v>16.760000000000002</v>
      </c>
      <c r="M21" s="282">
        <v>-3.93</v>
      </c>
      <c r="N21" s="249"/>
      <c r="O21" s="283"/>
      <c r="P21" s="279"/>
    </row>
    <row r="22" spans="1:16" s="284" customFormat="1">
      <c r="A22" s="279"/>
      <c r="B22" s="249"/>
      <c r="C22" s="249"/>
      <c r="D22" s="249"/>
      <c r="E22" s="249"/>
      <c r="F22" s="249"/>
      <c r="G22" s="1132" t="s">
        <v>499</v>
      </c>
      <c r="H22" s="1133"/>
      <c r="I22" s="1133"/>
      <c r="J22" s="1134"/>
      <c r="K22" s="285">
        <v>93.2</v>
      </c>
      <c r="L22" s="286">
        <v>94.9</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502</v>
      </c>
      <c r="H29" s="249"/>
      <c r="I29" s="249"/>
      <c r="J29" s="249"/>
      <c r="K29" s="244"/>
      <c r="L29" s="244"/>
      <c r="M29" s="244"/>
      <c r="N29" s="244"/>
      <c r="O29" s="293"/>
    </row>
    <row r="30" spans="1:16">
      <c r="A30" s="248"/>
      <c r="B30" s="244"/>
      <c r="C30" s="244"/>
      <c r="D30" s="244"/>
      <c r="E30" s="244"/>
      <c r="F30" s="244"/>
      <c r="G30" s="251"/>
      <c r="H30" s="252"/>
      <c r="I30" s="252"/>
      <c r="J30" s="253"/>
      <c r="K30" s="1121" t="s">
        <v>480</v>
      </c>
      <c r="L30" s="254"/>
      <c r="M30" s="255" t="s">
        <v>481</v>
      </c>
      <c r="N30" s="256"/>
    </row>
    <row r="31" spans="1:16">
      <c r="A31" s="248"/>
      <c r="B31" s="244"/>
      <c r="C31" s="244"/>
      <c r="D31" s="244"/>
      <c r="E31" s="244"/>
      <c r="F31" s="244"/>
      <c r="G31" s="257"/>
      <c r="H31" s="258"/>
      <c r="I31" s="258"/>
      <c r="J31" s="259"/>
      <c r="K31" s="1122"/>
      <c r="L31" s="260" t="s">
        <v>482</v>
      </c>
      <c r="M31" s="261" t="s">
        <v>483</v>
      </c>
      <c r="N31" s="262" t="s">
        <v>484</v>
      </c>
    </row>
    <row r="32" spans="1:16" ht="27" customHeight="1">
      <c r="A32" s="248"/>
      <c r="B32" s="244"/>
      <c r="C32" s="244"/>
      <c r="D32" s="244"/>
      <c r="E32" s="244"/>
      <c r="F32" s="244"/>
      <c r="G32" s="1123" t="s">
        <v>503</v>
      </c>
      <c r="H32" s="1124"/>
      <c r="I32" s="1124"/>
      <c r="J32" s="1125"/>
      <c r="K32" s="294">
        <v>394909</v>
      </c>
      <c r="L32" s="294">
        <v>84436</v>
      </c>
      <c r="M32" s="295">
        <v>106256</v>
      </c>
      <c r="N32" s="296">
        <v>-20.5</v>
      </c>
    </row>
    <row r="33" spans="1:16" ht="13.5" customHeight="1">
      <c r="A33" s="248"/>
      <c r="B33" s="244"/>
      <c r="C33" s="244"/>
      <c r="D33" s="244"/>
      <c r="E33" s="244"/>
      <c r="F33" s="244"/>
      <c r="G33" s="1123" t="s">
        <v>504</v>
      </c>
      <c r="H33" s="1124"/>
      <c r="I33" s="1124"/>
      <c r="J33" s="1125"/>
      <c r="K33" s="294" t="s">
        <v>489</v>
      </c>
      <c r="L33" s="294" t="s">
        <v>489</v>
      </c>
      <c r="M33" s="295" t="s">
        <v>489</v>
      </c>
      <c r="N33" s="296" t="s">
        <v>489</v>
      </c>
    </row>
    <row r="34" spans="1:16" ht="27" customHeight="1">
      <c r="A34" s="248"/>
      <c r="B34" s="244"/>
      <c r="C34" s="244"/>
      <c r="D34" s="244"/>
      <c r="E34" s="244"/>
      <c r="F34" s="244"/>
      <c r="G34" s="1123" t="s">
        <v>505</v>
      </c>
      <c r="H34" s="1124"/>
      <c r="I34" s="1124"/>
      <c r="J34" s="1125"/>
      <c r="K34" s="294" t="s">
        <v>489</v>
      </c>
      <c r="L34" s="294" t="s">
        <v>489</v>
      </c>
      <c r="M34" s="295" t="s">
        <v>489</v>
      </c>
      <c r="N34" s="296" t="s">
        <v>489</v>
      </c>
    </row>
    <row r="35" spans="1:16" ht="27" customHeight="1">
      <c r="A35" s="248"/>
      <c r="B35" s="244"/>
      <c r="C35" s="244"/>
      <c r="D35" s="244"/>
      <c r="E35" s="244"/>
      <c r="F35" s="244"/>
      <c r="G35" s="1123" t="s">
        <v>506</v>
      </c>
      <c r="H35" s="1124"/>
      <c r="I35" s="1124"/>
      <c r="J35" s="1125"/>
      <c r="K35" s="294">
        <v>143775</v>
      </c>
      <c r="L35" s="294">
        <v>30741</v>
      </c>
      <c r="M35" s="295">
        <v>30126</v>
      </c>
      <c r="N35" s="296">
        <v>2</v>
      </c>
    </row>
    <row r="36" spans="1:16" ht="27" customHeight="1">
      <c r="A36" s="248"/>
      <c r="B36" s="244"/>
      <c r="C36" s="244"/>
      <c r="D36" s="244"/>
      <c r="E36" s="244"/>
      <c r="F36" s="244"/>
      <c r="G36" s="1123" t="s">
        <v>507</v>
      </c>
      <c r="H36" s="1124"/>
      <c r="I36" s="1124"/>
      <c r="J36" s="1125"/>
      <c r="K36" s="294" t="s">
        <v>489</v>
      </c>
      <c r="L36" s="294" t="s">
        <v>489</v>
      </c>
      <c r="M36" s="295">
        <v>4934</v>
      </c>
      <c r="N36" s="296" t="s">
        <v>489</v>
      </c>
    </row>
    <row r="37" spans="1:16" ht="13.5" customHeight="1">
      <c r="A37" s="248"/>
      <c r="B37" s="244"/>
      <c r="C37" s="244"/>
      <c r="D37" s="244"/>
      <c r="E37" s="244"/>
      <c r="F37" s="244"/>
      <c r="G37" s="1123" t="s">
        <v>508</v>
      </c>
      <c r="H37" s="1124"/>
      <c r="I37" s="1124"/>
      <c r="J37" s="1125"/>
      <c r="K37" s="294">
        <v>7177</v>
      </c>
      <c r="L37" s="294">
        <v>1535</v>
      </c>
      <c r="M37" s="295">
        <v>1289</v>
      </c>
      <c r="N37" s="296">
        <v>19.100000000000001</v>
      </c>
    </row>
    <row r="38" spans="1:16" ht="27" customHeight="1">
      <c r="A38" s="248"/>
      <c r="B38" s="244"/>
      <c r="C38" s="244"/>
      <c r="D38" s="244"/>
      <c r="E38" s="244"/>
      <c r="F38" s="244"/>
      <c r="G38" s="1126" t="s">
        <v>509</v>
      </c>
      <c r="H38" s="1127"/>
      <c r="I38" s="1127"/>
      <c r="J38" s="1128"/>
      <c r="K38" s="297" t="s">
        <v>489</v>
      </c>
      <c r="L38" s="297" t="s">
        <v>489</v>
      </c>
      <c r="M38" s="298">
        <v>42</v>
      </c>
      <c r="N38" s="299" t="s">
        <v>489</v>
      </c>
      <c r="O38" s="293"/>
    </row>
    <row r="39" spans="1:16">
      <c r="A39" s="248"/>
      <c r="B39" s="244"/>
      <c r="C39" s="244"/>
      <c r="D39" s="244"/>
      <c r="E39" s="244"/>
      <c r="F39" s="244"/>
      <c r="G39" s="1126" t="s">
        <v>510</v>
      </c>
      <c r="H39" s="1127"/>
      <c r="I39" s="1127"/>
      <c r="J39" s="1128"/>
      <c r="K39" s="300">
        <v>-2500</v>
      </c>
      <c r="L39" s="300">
        <v>-535</v>
      </c>
      <c r="M39" s="301">
        <v>-6102</v>
      </c>
      <c r="N39" s="302">
        <v>-91.2</v>
      </c>
      <c r="O39" s="293"/>
    </row>
    <row r="40" spans="1:16" ht="27" customHeight="1">
      <c r="A40" s="248"/>
      <c r="B40" s="244"/>
      <c r="C40" s="244"/>
      <c r="D40" s="244"/>
      <c r="E40" s="244"/>
      <c r="F40" s="244"/>
      <c r="G40" s="1123" t="s">
        <v>511</v>
      </c>
      <c r="H40" s="1124"/>
      <c r="I40" s="1124"/>
      <c r="J40" s="1125"/>
      <c r="K40" s="300">
        <v>-423492</v>
      </c>
      <c r="L40" s="300">
        <v>-90548</v>
      </c>
      <c r="M40" s="301">
        <v>-103856</v>
      </c>
      <c r="N40" s="302">
        <v>-12.8</v>
      </c>
      <c r="O40" s="293"/>
    </row>
    <row r="41" spans="1:16">
      <c r="A41" s="248"/>
      <c r="B41" s="244"/>
      <c r="C41" s="244"/>
      <c r="D41" s="244"/>
      <c r="E41" s="244"/>
      <c r="F41" s="244"/>
      <c r="G41" s="1129" t="s">
        <v>278</v>
      </c>
      <c r="H41" s="1130"/>
      <c r="I41" s="1130"/>
      <c r="J41" s="1131"/>
      <c r="K41" s="294">
        <v>119869</v>
      </c>
      <c r="L41" s="300">
        <v>25629</v>
      </c>
      <c r="M41" s="301">
        <v>32689</v>
      </c>
      <c r="N41" s="302">
        <v>-21.6</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16" t="s">
        <v>480</v>
      </c>
      <c r="J49" s="1118" t="s">
        <v>515</v>
      </c>
      <c r="K49" s="1119"/>
      <c r="L49" s="1119"/>
      <c r="M49" s="1119"/>
      <c r="N49" s="1120"/>
    </row>
    <row r="50" spans="1:14">
      <c r="A50" s="248"/>
      <c r="B50" s="244"/>
      <c r="C50" s="244"/>
      <c r="D50" s="244"/>
      <c r="E50" s="244"/>
      <c r="F50" s="244"/>
      <c r="G50" s="312"/>
      <c r="H50" s="313"/>
      <c r="I50" s="1117"/>
      <c r="J50" s="314" t="s">
        <v>516</v>
      </c>
      <c r="K50" s="315" t="s">
        <v>517</v>
      </c>
      <c r="L50" s="316" t="s">
        <v>518</v>
      </c>
      <c r="M50" s="317" t="s">
        <v>519</v>
      </c>
      <c r="N50" s="318" t="s">
        <v>520</v>
      </c>
    </row>
    <row r="51" spans="1:14">
      <c r="A51" s="248"/>
      <c r="B51" s="244"/>
      <c r="C51" s="244"/>
      <c r="D51" s="244"/>
      <c r="E51" s="244"/>
      <c r="F51" s="244"/>
      <c r="G51" s="310" t="s">
        <v>521</v>
      </c>
      <c r="H51" s="311"/>
      <c r="I51" s="319">
        <v>846530</v>
      </c>
      <c r="J51" s="320">
        <v>168162</v>
      </c>
      <c r="K51" s="321">
        <v>42</v>
      </c>
      <c r="L51" s="322">
        <v>203567</v>
      </c>
      <c r="M51" s="323">
        <v>52.4</v>
      </c>
      <c r="N51" s="324">
        <v>-10.4</v>
      </c>
    </row>
    <row r="52" spans="1:14">
      <c r="A52" s="248"/>
      <c r="B52" s="244"/>
      <c r="C52" s="244"/>
      <c r="D52" s="244"/>
      <c r="E52" s="244"/>
      <c r="F52" s="244"/>
      <c r="G52" s="325"/>
      <c r="H52" s="326" t="s">
        <v>522</v>
      </c>
      <c r="I52" s="327">
        <v>657444</v>
      </c>
      <c r="J52" s="328">
        <v>130601</v>
      </c>
      <c r="K52" s="329">
        <v>60</v>
      </c>
      <c r="L52" s="330">
        <v>121137</v>
      </c>
      <c r="M52" s="331">
        <v>109.1</v>
      </c>
      <c r="N52" s="332">
        <v>-49.1</v>
      </c>
    </row>
    <row r="53" spans="1:14">
      <c r="A53" s="248"/>
      <c r="B53" s="244"/>
      <c r="C53" s="244"/>
      <c r="D53" s="244"/>
      <c r="E53" s="244"/>
      <c r="F53" s="244"/>
      <c r="G53" s="310" t="s">
        <v>523</v>
      </c>
      <c r="H53" s="311"/>
      <c r="I53" s="319">
        <v>563044</v>
      </c>
      <c r="J53" s="320">
        <v>113746</v>
      </c>
      <c r="K53" s="321">
        <v>-32.4</v>
      </c>
      <c r="L53" s="322">
        <v>185018</v>
      </c>
      <c r="M53" s="323">
        <v>-9.1</v>
      </c>
      <c r="N53" s="324">
        <v>-23.3</v>
      </c>
    </row>
    <row r="54" spans="1:14">
      <c r="A54" s="248"/>
      <c r="B54" s="244"/>
      <c r="C54" s="244"/>
      <c r="D54" s="244"/>
      <c r="E54" s="244"/>
      <c r="F54" s="244"/>
      <c r="G54" s="325"/>
      <c r="H54" s="326" t="s">
        <v>522</v>
      </c>
      <c r="I54" s="327">
        <v>353774</v>
      </c>
      <c r="J54" s="328">
        <v>71469</v>
      </c>
      <c r="K54" s="329">
        <v>-45.3</v>
      </c>
      <c r="L54" s="330">
        <v>95064</v>
      </c>
      <c r="M54" s="331">
        <v>-21.5</v>
      </c>
      <c r="N54" s="332">
        <v>-23.8</v>
      </c>
    </row>
    <row r="55" spans="1:14">
      <c r="A55" s="248"/>
      <c r="B55" s="244"/>
      <c r="C55" s="244"/>
      <c r="D55" s="244"/>
      <c r="E55" s="244"/>
      <c r="F55" s="244"/>
      <c r="G55" s="310" t="s">
        <v>524</v>
      </c>
      <c r="H55" s="311"/>
      <c r="I55" s="319">
        <v>638513</v>
      </c>
      <c r="J55" s="320">
        <v>131273</v>
      </c>
      <c r="K55" s="321">
        <v>15.4</v>
      </c>
      <c r="L55" s="322">
        <v>238802</v>
      </c>
      <c r="M55" s="323">
        <v>29.1</v>
      </c>
      <c r="N55" s="324">
        <v>-13.7</v>
      </c>
    </row>
    <row r="56" spans="1:14">
      <c r="A56" s="248"/>
      <c r="B56" s="244"/>
      <c r="C56" s="244"/>
      <c r="D56" s="244"/>
      <c r="E56" s="244"/>
      <c r="F56" s="244"/>
      <c r="G56" s="325"/>
      <c r="H56" s="326" t="s">
        <v>522</v>
      </c>
      <c r="I56" s="327">
        <v>322737</v>
      </c>
      <c r="J56" s="328">
        <v>66352</v>
      </c>
      <c r="K56" s="329">
        <v>-7.2</v>
      </c>
      <c r="L56" s="330">
        <v>128562</v>
      </c>
      <c r="M56" s="331">
        <v>35.200000000000003</v>
      </c>
      <c r="N56" s="332">
        <v>-42.4</v>
      </c>
    </row>
    <row r="57" spans="1:14">
      <c r="A57" s="248"/>
      <c r="B57" s="244"/>
      <c r="C57" s="244"/>
      <c r="D57" s="244"/>
      <c r="E57" s="244"/>
      <c r="F57" s="244"/>
      <c r="G57" s="310" t="s">
        <v>525</v>
      </c>
      <c r="H57" s="311"/>
      <c r="I57" s="319">
        <v>661541</v>
      </c>
      <c r="J57" s="320">
        <v>139566</v>
      </c>
      <c r="K57" s="321">
        <v>6.3</v>
      </c>
      <c r="L57" s="322">
        <v>288550</v>
      </c>
      <c r="M57" s="323">
        <v>20.8</v>
      </c>
      <c r="N57" s="324">
        <v>-14.5</v>
      </c>
    </row>
    <row r="58" spans="1:14">
      <c r="A58" s="248"/>
      <c r="B58" s="244"/>
      <c r="C58" s="244"/>
      <c r="D58" s="244"/>
      <c r="E58" s="244"/>
      <c r="F58" s="244"/>
      <c r="G58" s="325"/>
      <c r="H58" s="326" t="s">
        <v>522</v>
      </c>
      <c r="I58" s="327">
        <v>365374</v>
      </c>
      <c r="J58" s="328">
        <v>77083</v>
      </c>
      <c r="K58" s="329">
        <v>16.2</v>
      </c>
      <c r="L58" s="330">
        <v>141525</v>
      </c>
      <c r="M58" s="331">
        <v>10.1</v>
      </c>
      <c r="N58" s="332">
        <v>6.1</v>
      </c>
    </row>
    <row r="59" spans="1:14">
      <c r="A59" s="248"/>
      <c r="B59" s="244"/>
      <c r="C59" s="244"/>
      <c r="D59" s="244"/>
      <c r="E59" s="244"/>
      <c r="F59" s="244"/>
      <c r="G59" s="310" t="s">
        <v>526</v>
      </c>
      <c r="H59" s="311"/>
      <c r="I59" s="319">
        <v>831050</v>
      </c>
      <c r="J59" s="320">
        <v>177689</v>
      </c>
      <c r="K59" s="321">
        <v>27.3</v>
      </c>
      <c r="L59" s="322">
        <v>245039</v>
      </c>
      <c r="M59" s="323">
        <v>-15.1</v>
      </c>
      <c r="N59" s="324">
        <v>42.4</v>
      </c>
    </row>
    <row r="60" spans="1:14">
      <c r="A60" s="248"/>
      <c r="B60" s="244"/>
      <c r="C60" s="244"/>
      <c r="D60" s="244"/>
      <c r="E60" s="244"/>
      <c r="F60" s="244"/>
      <c r="G60" s="325"/>
      <c r="H60" s="326" t="s">
        <v>522</v>
      </c>
      <c r="I60" s="333">
        <v>497093</v>
      </c>
      <c r="J60" s="328">
        <v>106285</v>
      </c>
      <c r="K60" s="329">
        <v>37.9</v>
      </c>
      <c r="L60" s="330">
        <v>108922</v>
      </c>
      <c r="M60" s="331">
        <v>-23</v>
      </c>
      <c r="N60" s="332">
        <v>60.9</v>
      </c>
    </row>
    <row r="61" spans="1:14">
      <c r="A61" s="248"/>
      <c r="B61" s="244"/>
      <c r="C61" s="244"/>
      <c r="D61" s="244"/>
      <c r="E61" s="244"/>
      <c r="F61" s="244"/>
      <c r="G61" s="310" t="s">
        <v>527</v>
      </c>
      <c r="H61" s="334"/>
      <c r="I61" s="335">
        <v>708136</v>
      </c>
      <c r="J61" s="336">
        <v>146087</v>
      </c>
      <c r="K61" s="337">
        <v>11.7</v>
      </c>
      <c r="L61" s="338">
        <v>232195</v>
      </c>
      <c r="M61" s="339">
        <v>15.6</v>
      </c>
      <c r="N61" s="324">
        <v>-3.9</v>
      </c>
    </row>
    <row r="62" spans="1:14">
      <c r="A62" s="248"/>
      <c r="B62" s="244"/>
      <c r="C62" s="244"/>
      <c r="D62" s="244"/>
      <c r="E62" s="244"/>
      <c r="F62" s="244"/>
      <c r="G62" s="325"/>
      <c r="H62" s="326" t="s">
        <v>522</v>
      </c>
      <c r="I62" s="327">
        <v>439284</v>
      </c>
      <c r="J62" s="328">
        <v>90358</v>
      </c>
      <c r="K62" s="329">
        <v>12.3</v>
      </c>
      <c r="L62" s="330">
        <v>119042</v>
      </c>
      <c r="M62" s="331">
        <v>22</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41" t="s">
        <v>3</v>
      </c>
      <c r="D47" s="1141"/>
      <c r="E47" s="1142"/>
      <c r="F47" s="11">
        <v>98.02</v>
      </c>
      <c r="G47" s="12">
        <v>102.19</v>
      </c>
      <c r="H47" s="12">
        <v>104.35</v>
      </c>
      <c r="I47" s="12">
        <v>101.28</v>
      </c>
      <c r="J47" s="13">
        <v>92.74</v>
      </c>
    </row>
    <row r="48" spans="2:10" ht="57.75" customHeight="1">
      <c r="B48" s="14"/>
      <c r="C48" s="1143" t="s">
        <v>4</v>
      </c>
      <c r="D48" s="1143"/>
      <c r="E48" s="1144"/>
      <c r="F48" s="15">
        <v>5.45</v>
      </c>
      <c r="G48" s="16">
        <v>4.26</v>
      </c>
      <c r="H48" s="16">
        <v>4.04</v>
      </c>
      <c r="I48" s="16">
        <v>4.3899999999999997</v>
      </c>
      <c r="J48" s="17">
        <v>3.76</v>
      </c>
    </row>
    <row r="49" spans="2:10" ht="57.75" customHeight="1" thickBot="1">
      <c r="B49" s="18"/>
      <c r="C49" s="1145" t="s">
        <v>5</v>
      </c>
      <c r="D49" s="1145"/>
      <c r="E49" s="1146"/>
      <c r="F49" s="19">
        <v>0.2</v>
      </c>
      <c r="G49" s="20">
        <v>2.99</v>
      </c>
      <c r="H49" s="20">
        <v>2.44</v>
      </c>
      <c r="I49" s="20" t="s">
        <v>534</v>
      </c>
      <c r="J49" s="21" t="s">
        <v>535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2017-02-27T12:13:24Z</cp:lastPrinted>
  <dcterms:created xsi:type="dcterms:W3CDTF">2017-02-15T18:18:34Z</dcterms:created>
  <dcterms:modified xsi:type="dcterms:W3CDTF">2017-03-09T10:11:29Z</dcterms:modified>
  <cp:category/>
</cp:coreProperties>
</file>